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codeName="ThisWorkbook" defaultThemeVersion="124226"/>
  <xr:revisionPtr revIDLastSave="0" documentId="8_{87D7E505-CFDA-4357-95C3-2B37296525E9}" xr6:coauthVersionLast="36" xr6:coauthVersionMax="36" xr10:uidLastSave="{00000000-0000-0000-0000-000000000000}"/>
  <bookViews>
    <workbookView xWindow="0" yWindow="4800" windowWidth="23250" windowHeight="11085" tabRatio="831" xr2:uid="{00000000-000D-0000-FFFF-FFFF00000000}"/>
  </bookViews>
  <sheets>
    <sheet name="申請書（様式1） 【記載例】" sheetId="10" r:id="rId1"/>
    <sheet name="申請書（様式1）" sheetId="1" r:id="rId2"/>
    <sheet name="プロジェクト提案書（様式2）" sheetId="4" r:id="rId3"/>
    <sheet name="事前確認シート（様式3）" sheetId="8" r:id="rId4"/>
    <sheet name="（様式3）補足" sheetId="9" r:id="rId5"/>
    <sheet name="ＩＰＡ作業用 触れないで！" sheetId="5" state="hidden" r:id="rId6"/>
  </sheets>
  <definedNames>
    <definedName name="ＰＭ名" localSheetId="2">'プロジェクト提案書（様式2）'!#REF!</definedName>
    <definedName name="ＰＭ名" localSheetId="3">'事前確認シート（様式3）'!#REF!</definedName>
    <definedName name="ＰＭ名" localSheetId="0">'申請書（様式1） 【記載例】'!$Q$4:$R$10</definedName>
    <definedName name="ＰＭ名">'申請書（様式1）'!$Q$4:$R$10</definedName>
    <definedName name="_xlnm.Print_Area" localSheetId="5">'ＩＰＡ作業用 触れないで！'!$A$1:$T$3</definedName>
    <definedName name="_xlnm.Print_Area" localSheetId="2">'プロジェクト提案書（様式2）'!$A$1:$H$45</definedName>
    <definedName name="_xlnm.Print_Area" localSheetId="3">'事前確認シート（様式3）'!$A$1:$H$105</definedName>
    <definedName name="_xlnm.Print_Area" localSheetId="1">'申請書（様式1）'!$A$1:$F$76</definedName>
    <definedName name="_xlnm.Print_Area" localSheetId="0">'申請書（様式1） 【記載例】'!$A$1:$F$76</definedName>
    <definedName name="_xlnm.Print_Titles" localSheetId="5">'ＩＰＡ作業用 触れないで！'!$A:$C</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10" l="1"/>
  <c r="M9" i="1"/>
  <c r="F10" i="1"/>
  <c r="I2" i="5" s="1"/>
  <c r="H83" i="8"/>
  <c r="H74" i="8"/>
  <c r="N101" i="8"/>
  <c r="N92" i="8"/>
  <c r="N83" i="8"/>
  <c r="N74" i="8"/>
  <c r="N65" i="8"/>
  <c r="N56" i="8"/>
  <c r="N47" i="8"/>
  <c r="N38" i="8"/>
  <c r="N29" i="8"/>
  <c r="N20" i="8"/>
  <c r="N11" i="8"/>
  <c r="N8" i="8" s="1"/>
  <c r="H8" i="8" s="1"/>
  <c r="N9" i="1"/>
  <c r="AI2" i="5"/>
  <c r="AJ2" i="5"/>
  <c r="F52" i="1"/>
  <c r="Z2" i="5" s="1"/>
  <c r="AX2" i="5"/>
  <c r="H101" i="8"/>
  <c r="F39" i="1"/>
  <c r="X2" i="5" s="1"/>
  <c r="F26" i="1"/>
  <c r="V2" i="5" s="1"/>
  <c r="E52" i="10"/>
  <c r="F52" i="10" s="1"/>
  <c r="E39" i="10"/>
  <c r="F39" i="10" s="1"/>
  <c r="E26" i="10"/>
  <c r="F26" i="10" s="1"/>
  <c r="N9" i="10"/>
  <c r="M9" i="10"/>
  <c r="E2" i="5"/>
  <c r="AW2" i="5"/>
  <c r="AV2" i="5"/>
  <c r="AU2" i="5"/>
  <c r="AT2" i="5"/>
  <c r="E52" i="1"/>
  <c r="E39" i="1"/>
  <c r="AS2" i="5"/>
  <c r="AR2" i="5"/>
  <c r="AQ2" i="5"/>
  <c r="AP2" i="5"/>
  <c r="AO2" i="5"/>
  <c r="AN2" i="5"/>
  <c r="AM2" i="5"/>
  <c r="AL2" i="5"/>
  <c r="H11" i="8"/>
  <c r="E26" i="1"/>
  <c r="Y2" i="5"/>
  <c r="AH2" i="5"/>
  <c r="AK2" i="5"/>
  <c r="H65" i="8"/>
  <c r="AG2" i="5"/>
  <c r="AF2" i="5"/>
  <c r="H56" i="8"/>
  <c r="H47" i="8"/>
  <c r="P2" i="5"/>
  <c r="H92" i="8"/>
  <c r="H38" i="8"/>
  <c r="H29" i="8"/>
  <c r="H20" i="8"/>
  <c r="AE2" i="5"/>
  <c r="AD2" i="5"/>
  <c r="AC2" i="5"/>
  <c r="AB2" i="5"/>
  <c r="AA2" i="5"/>
  <c r="U2" i="5"/>
  <c r="W2" i="5"/>
  <c r="T2" i="5"/>
  <c r="S2" i="5"/>
  <c r="O2" i="5"/>
  <c r="N2" i="5"/>
  <c r="R2" i="5"/>
  <c r="Q2" i="5"/>
  <c r="M2" i="5"/>
  <c r="L2" i="5"/>
  <c r="K2" i="5"/>
  <c r="J2" i="5"/>
  <c r="H2" i="5"/>
  <c r="G2" i="5"/>
  <c r="F2" i="5"/>
  <c r="D2" i="5"/>
  <c r="B6" i="4"/>
  <c r="O1" i="5"/>
  <c r="N1" i="5"/>
  <c r="C2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00000000-0006-0000-0000-000001000000}">
      <text>
        <r>
          <rPr>
            <b/>
            <sz val="9"/>
            <color indexed="81"/>
            <rFont val="ＭＳ Ｐゴシック"/>
            <family val="3"/>
            <charset val="128"/>
          </rPr>
          <t>西暦
yyyy/mm/dd形式で入力ください</t>
        </r>
      </text>
    </comment>
    <comment ref="B15" authorId="0" shapeId="0" xr:uid="{00000000-0006-0000-0000-000002000000}">
      <text>
        <r>
          <rPr>
            <b/>
            <sz val="9"/>
            <color indexed="81"/>
            <rFont val="ＭＳ Ｐゴシック"/>
            <family val="3"/>
            <charset val="128"/>
          </rPr>
          <t>PCで受信可能なメールアドレスを記入してください。</t>
        </r>
      </text>
    </comment>
    <comment ref="E15" authorId="0" shapeId="0" xr:uid="{00000000-0006-0000-0000-000003000000}">
      <text>
        <r>
          <rPr>
            <b/>
            <sz val="9"/>
            <color indexed="81"/>
            <rFont val="ＭＳ Ｐゴシック"/>
            <family val="3"/>
            <charset val="128"/>
          </rPr>
          <t>携帯電話等、日中に連絡が取れる電話番号を記入してください。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00000000-0006-0000-0100-000001000000}">
      <text>
        <r>
          <rPr>
            <b/>
            <sz val="9"/>
            <color indexed="81"/>
            <rFont val="ＭＳ Ｐゴシック"/>
            <family val="3"/>
            <charset val="128"/>
          </rPr>
          <t>西暦
yyyy/mm/dd形式で入力ください</t>
        </r>
      </text>
    </comment>
    <comment ref="B15" authorId="0" shapeId="0" xr:uid="{00000000-0006-0000-0100-000002000000}">
      <text>
        <r>
          <rPr>
            <b/>
            <sz val="9"/>
            <color indexed="81"/>
            <rFont val="ＭＳ Ｐゴシック"/>
            <family val="3"/>
            <charset val="128"/>
          </rPr>
          <t>PCで受信可能なメールアドレスを記入してください。</t>
        </r>
      </text>
    </comment>
    <comment ref="E15" authorId="0" shapeId="0" xr:uid="{00000000-0006-0000-0100-000003000000}">
      <text>
        <r>
          <rPr>
            <b/>
            <sz val="9"/>
            <color indexed="81"/>
            <rFont val="ＭＳ Ｐゴシック"/>
            <family val="3"/>
            <charset val="128"/>
          </rPr>
          <t>携帯電話等、日中に連絡が取れる電話番号を記入してください。</t>
        </r>
      </text>
    </comment>
  </commentList>
</comments>
</file>

<file path=xl/sharedStrings.xml><?xml version="1.0" encoding="utf-8"?>
<sst xmlns="http://schemas.openxmlformats.org/spreadsheetml/2006/main" count="283" uniqueCount="152">
  <si>
    <t>ふりがな</t>
  </si>
  <si>
    <t>氏　　名</t>
  </si>
  <si>
    <t>電話番号</t>
  </si>
  <si>
    <t>所属組織名称</t>
  </si>
  <si>
    <t>部署・役職</t>
  </si>
  <si>
    <t>郵便番号</t>
    <rPh sb="0" eb="4">
      <t>ユウビンバンゴウ</t>
    </rPh>
    <phoneticPr fontId="2"/>
  </si>
  <si>
    <t>テーマ名</t>
    <rPh sb="3" eb="4">
      <t>メイ</t>
    </rPh>
    <phoneticPr fontId="2"/>
  </si>
  <si>
    <t>年齢</t>
    <rPh sb="0" eb="2">
      <t>ネンレイ</t>
    </rPh>
    <phoneticPr fontId="2"/>
  </si>
  <si>
    <t>E-Mail</t>
    <phoneticPr fontId="2"/>
  </si>
  <si>
    <t>西暦生年月日</t>
    <rPh sb="0" eb="2">
      <t>セイレキ</t>
    </rPh>
    <phoneticPr fontId="2"/>
  </si>
  <si>
    <t>必須入力欄</t>
    <rPh sb="0" eb="2">
      <t>ヒッス</t>
    </rPh>
    <rPh sb="2" eb="4">
      <t>ニュウリョク</t>
    </rPh>
    <rPh sb="4" eb="5">
      <t>ラン</t>
    </rPh>
    <phoneticPr fontId="2"/>
  </si>
  <si>
    <t>該当者入力欄</t>
    <rPh sb="0" eb="3">
      <t>ガイトウシャ</t>
    </rPh>
    <rPh sb="3" eb="5">
      <t>ニュウリョク</t>
    </rPh>
    <rPh sb="5" eb="6">
      <t>ラン</t>
    </rPh>
    <phoneticPr fontId="2"/>
  </si>
  <si>
    <t>他テーマ１</t>
    <rPh sb="0" eb="1">
      <t>タ</t>
    </rPh>
    <phoneticPr fontId="2"/>
  </si>
  <si>
    <t>他テーマ２</t>
    <rPh sb="0" eb="1">
      <t>タ</t>
    </rPh>
    <phoneticPr fontId="2"/>
  </si>
  <si>
    <t>改行→ＡＬＴキー＋ＥＮＴＥＲキーで！</t>
    <rPh sb="0" eb="2">
      <t>カイギョウ</t>
    </rPh>
    <phoneticPr fontId="2"/>
  </si>
  <si>
    <t>SEQ</t>
    <phoneticPr fontId="2"/>
  </si>
  <si>
    <t>PM</t>
    <phoneticPr fontId="2"/>
  </si>
  <si>
    <t>受付番号</t>
    <rPh sb="0" eb="1">
      <t>ウ</t>
    </rPh>
    <rPh sb="1" eb="2">
      <t>ツ</t>
    </rPh>
    <rPh sb="2" eb="4">
      <t>バンゴウ</t>
    </rPh>
    <phoneticPr fontId="2"/>
  </si>
  <si>
    <t>氏　名</t>
    <rPh sb="0" eb="1">
      <t>シ</t>
    </rPh>
    <rPh sb="2" eb="3">
      <t>メイ</t>
    </rPh>
    <phoneticPr fontId="2"/>
  </si>
  <si>
    <t>生年月日</t>
    <rPh sb="0" eb="2">
      <t>セイネン</t>
    </rPh>
    <rPh sb="2" eb="4">
      <t>ガッピ</t>
    </rPh>
    <phoneticPr fontId="2"/>
  </si>
  <si>
    <t>Ｅ－Ｍａｉｌ</t>
  </si>
  <si>
    <t>権利情報</t>
    <rPh sb="0" eb="2">
      <t>ケンリ</t>
    </rPh>
    <rPh sb="2" eb="4">
      <t>ジョウホウ</t>
    </rPh>
    <phoneticPr fontId="2"/>
  </si>
  <si>
    <t>ふりがな</t>
    <phoneticPr fontId="2"/>
  </si>
  <si>
    <t>提案概要</t>
    <rPh sb="0" eb="2">
      <t>テイアン</t>
    </rPh>
    <rPh sb="2" eb="4">
      <t>ガイヨウ</t>
    </rPh>
    <phoneticPr fontId="2"/>
  </si>
  <si>
    <t>※改行→ＡＬＴキー＋ＥＮＴＥＲキーで！</t>
    <rPh sb="1" eb="3">
      <t>カイギョウ</t>
    </rPh>
    <phoneticPr fontId="2"/>
  </si>
  <si>
    <t>※改行→ＡＬＴキーを押しながらＥＮＴＥＲキーを叩いてください！</t>
    <rPh sb="1" eb="3">
      <t>カイギョウ</t>
    </rPh>
    <rPh sb="10" eb="11">
      <t>オ</t>
    </rPh>
    <rPh sb="23" eb="24">
      <t>タタ</t>
    </rPh>
    <phoneticPr fontId="2"/>
  </si>
  <si>
    <t>000-1234</t>
    <phoneticPr fontId="2"/>
  </si>
  <si>
    <t>住所
（郵便物送付先）</t>
    <rPh sb="0" eb="2">
      <t>ジュウショ</t>
    </rPh>
    <rPh sb="4" eb="7">
      <t>ユウビンブツ</t>
    </rPh>
    <rPh sb="7" eb="9">
      <t>ソウフ</t>
    </rPh>
    <rPh sb="9" eb="10">
      <t>サキ</t>
    </rPh>
    <phoneticPr fontId="2"/>
  </si>
  <si>
    <t>郵便物送付先</t>
    <rPh sb="0" eb="3">
      <t>ユウビンブツ</t>
    </rPh>
    <rPh sb="3" eb="5">
      <t>ソウフ</t>
    </rPh>
    <rPh sb="5" eb="6">
      <t>サキ</t>
    </rPh>
    <phoneticPr fontId="2"/>
  </si>
  <si>
    <t>東京都○○区○○○</t>
    <phoneticPr fontId="2"/>
  </si>
  <si>
    <t>○○部○○課　マネージャー</t>
    <phoneticPr fontId="2"/>
  </si>
  <si>
    <t>※学生の方は学校名、在席学科・学年を記載してください。</t>
    <phoneticPr fontId="2"/>
  </si>
  <si>
    <t>※採否通知の送付先であり、送付先が所属組織の場合は、</t>
    <rPh sb="1" eb="3">
      <t>サイヒ</t>
    </rPh>
    <rPh sb="3" eb="5">
      <t>ツウチ</t>
    </rPh>
    <rPh sb="6" eb="8">
      <t>ソウフ</t>
    </rPh>
    <rPh sb="8" eb="9">
      <t>サキ</t>
    </rPh>
    <rPh sb="13" eb="15">
      <t>ソウフ</t>
    </rPh>
    <rPh sb="15" eb="16">
      <t>サキ</t>
    </rPh>
    <rPh sb="17" eb="19">
      <t>ショゾク</t>
    </rPh>
    <rPh sb="19" eb="21">
      <t>ソシキ</t>
    </rPh>
    <rPh sb="22" eb="24">
      <t>バアイ</t>
    </rPh>
    <phoneticPr fontId="2"/>
  </si>
  <si>
    <t>組織名称・部署まで正確に記入して下さい。</t>
    <phoneticPr fontId="2"/>
  </si>
  <si>
    <t>※職歴を有していても学歴は記入してください。</t>
    <rPh sb="1" eb="3">
      <t>ショクレキ</t>
    </rPh>
    <rPh sb="4" eb="5">
      <t>ユウ</t>
    </rPh>
    <rPh sb="10" eb="12">
      <t>ガクレキ</t>
    </rPh>
    <rPh sb="13" eb="15">
      <t>キニュウ</t>
    </rPh>
    <phoneticPr fontId="2"/>
  </si>
  <si>
    <t>また確定的な予定がある場合も記入してください。</t>
    <phoneticPr fontId="2"/>
  </si>
  <si>
    <t>※代表者と同様に記入してください。</t>
    <rPh sb="1" eb="4">
      <t>ダイヒョウシャ</t>
    </rPh>
    <rPh sb="5" eb="7">
      <t>ドウヨウ</t>
    </rPh>
    <rPh sb="8" eb="10">
      <t>キニュウ</t>
    </rPh>
    <phoneticPr fontId="2"/>
  </si>
  <si>
    <t>※記入要領をよく読んで必要分量を記入してください。</t>
    <rPh sb="13" eb="14">
      <t>ブン</t>
    </rPh>
    <phoneticPr fontId="2"/>
  </si>
  <si>
    <t>略歴　学歴・職歴など</t>
    <rPh sb="3" eb="5">
      <t>ガクレキ</t>
    </rPh>
    <rPh sb="6" eb="8">
      <t>ショクレキ</t>
    </rPh>
    <phoneticPr fontId="2"/>
  </si>
  <si>
    <t>消費税課税事業者区分</t>
    <rPh sb="0" eb="2">
      <t>ショウヒ</t>
    </rPh>
    <rPh sb="2" eb="3">
      <t>ゼイ</t>
    </rPh>
    <rPh sb="3" eb="5">
      <t>カゼイ</t>
    </rPh>
    <rPh sb="5" eb="8">
      <t>ジギョウシャ</t>
    </rPh>
    <rPh sb="8" eb="10">
      <t>クブン</t>
    </rPh>
    <phoneticPr fontId="2"/>
  </si>
  <si>
    <t>■免税事業者　　　□課税事業者</t>
    <rPh sb="1" eb="3">
      <t>メンゼイ</t>
    </rPh>
    <rPh sb="3" eb="6">
      <t>ジギョウシャ</t>
    </rPh>
    <rPh sb="10" eb="12">
      <t>カゼイ</t>
    </rPh>
    <rPh sb="12" eb="15">
      <t>ジギョウシャ</t>
    </rPh>
    <phoneticPr fontId="2"/>
  </si>
  <si>
    <t>※様式１「消費税課税者区分」で「免税事業者」を■マークされた方は消費税抜き、「課税事業者」を■マークされた方は消費税込みで記載してください。</t>
    <rPh sb="5" eb="8">
      <t>ショウヒゼイ</t>
    </rPh>
    <rPh sb="8" eb="10">
      <t>カゼイ</t>
    </rPh>
    <rPh sb="10" eb="11">
      <t>シャ</t>
    </rPh>
    <rPh sb="11" eb="13">
      <t>クブン</t>
    </rPh>
    <rPh sb="16" eb="18">
      <t>メンゼイ</t>
    </rPh>
    <rPh sb="18" eb="21">
      <t>ジギョウシャ</t>
    </rPh>
    <rPh sb="30" eb="31">
      <t>カタ</t>
    </rPh>
    <rPh sb="32" eb="34">
      <t>ショウヒ</t>
    </rPh>
    <rPh sb="34" eb="35">
      <t>ゼイ</t>
    </rPh>
    <rPh sb="35" eb="36">
      <t>ヌ</t>
    </rPh>
    <rPh sb="39" eb="41">
      <t>カゼイ</t>
    </rPh>
    <rPh sb="41" eb="44">
      <t>ジギョウシャ</t>
    </rPh>
    <rPh sb="53" eb="54">
      <t>カタ</t>
    </rPh>
    <rPh sb="55" eb="58">
      <t>ショウヒゼイ</t>
    </rPh>
    <rPh sb="58" eb="59">
      <t>コ</t>
    </rPh>
    <rPh sb="61" eb="63">
      <t>キサイ</t>
    </rPh>
    <phoneticPr fontId="2"/>
  </si>
  <si>
    <t>※消費税課税事業者の場合は「課税事業者」を■マークして下さい。</t>
    <rPh sb="1" eb="4">
      <t>ショウヒゼイ</t>
    </rPh>
    <rPh sb="4" eb="6">
      <t>カゼイ</t>
    </rPh>
    <rPh sb="6" eb="9">
      <t>ジギョウシャ</t>
    </rPh>
    <rPh sb="10" eb="12">
      <t>バアイ</t>
    </rPh>
    <rPh sb="14" eb="16">
      <t>カゼイ</t>
    </rPh>
    <rPh sb="16" eb="19">
      <t>ジギョウシャ</t>
    </rPh>
    <rPh sb="27" eb="28">
      <t>クダ</t>
    </rPh>
    <phoneticPr fontId="2"/>
  </si>
  <si>
    <t>abcd@ipa.co.jp</t>
    <phoneticPr fontId="2"/>
  </si>
  <si>
    <t>090-1234-5678</t>
    <phoneticPr fontId="2"/>
  </si>
  <si>
    <t>○○○△△△△△△の開発</t>
    <phoneticPr fontId="2"/>
  </si>
  <si>
    <t>ヒアリング
問１</t>
    <rPh sb="6" eb="7">
      <t>トイ</t>
    </rPh>
    <phoneticPr fontId="2"/>
  </si>
  <si>
    <t>ヒアリング
問２</t>
    <rPh sb="6" eb="7">
      <t>トイ</t>
    </rPh>
    <phoneticPr fontId="2"/>
  </si>
  <si>
    <t>ヒアリング
問３</t>
    <rPh sb="6" eb="7">
      <t>トイ</t>
    </rPh>
    <phoneticPr fontId="2"/>
  </si>
  <si>
    <t>ヒアリング
問４</t>
    <rPh sb="6" eb="7">
      <t>トイ</t>
    </rPh>
    <phoneticPr fontId="2"/>
  </si>
  <si>
    <t>ヒアリング
問５</t>
    <rPh sb="6" eb="7">
      <t>トイ</t>
    </rPh>
    <phoneticPr fontId="2"/>
  </si>
  <si>
    <t>ヒアリング
問６</t>
    <rPh sb="6" eb="7">
      <t>トイ</t>
    </rPh>
    <phoneticPr fontId="2"/>
  </si>
  <si>
    <t>下記の項目を読み、リストボックスを確認し、該当する場合詳細な情報を記載してください。</t>
    <rPh sb="0" eb="2">
      <t>カキ</t>
    </rPh>
    <rPh sb="3" eb="5">
      <t>コウモク</t>
    </rPh>
    <rPh sb="6" eb="7">
      <t>ヨ</t>
    </rPh>
    <rPh sb="17" eb="19">
      <t>カクニン</t>
    </rPh>
    <rPh sb="21" eb="23">
      <t>ガイトウ</t>
    </rPh>
    <rPh sb="25" eb="27">
      <t>バアイ</t>
    </rPh>
    <rPh sb="27" eb="29">
      <t>ショウサイ</t>
    </rPh>
    <rPh sb="30" eb="32">
      <t>ジョウホウ</t>
    </rPh>
    <rPh sb="33" eb="35">
      <t>キサイ</t>
    </rPh>
    <phoneticPr fontId="2"/>
  </si>
  <si>
    <t>＊：「はい」の場合、内容を下記に、詳細を次シート（様式３補足）に記載してください</t>
    <rPh sb="7" eb="9">
      <t>バアイ</t>
    </rPh>
    <rPh sb="10" eb="12">
      <t>ナイヨウ</t>
    </rPh>
    <rPh sb="13" eb="15">
      <t>カキ</t>
    </rPh>
    <rPh sb="17" eb="19">
      <t>ショウサイ</t>
    </rPh>
    <rPh sb="20" eb="21">
      <t>ツギ</t>
    </rPh>
    <rPh sb="25" eb="27">
      <t>ヨウシキ</t>
    </rPh>
    <rPh sb="28" eb="30">
      <t>ホソク</t>
    </rPh>
    <rPh sb="32" eb="34">
      <t>キサイ</t>
    </rPh>
    <phoneticPr fontId="2"/>
  </si>
  <si>
    <t>公的機関などの助成を受けている（受けた）場合、その詳細をフリーフォーマットで記載ください。</t>
    <rPh sb="10" eb="11">
      <t>ウ</t>
    </rPh>
    <rPh sb="16" eb="17">
      <t>ウ</t>
    </rPh>
    <rPh sb="20" eb="22">
      <t>バアイ</t>
    </rPh>
    <rPh sb="25" eb="27">
      <t>ショウサイ</t>
    </rPh>
    <rPh sb="38" eb="40">
      <t>キサイ</t>
    </rPh>
    <phoneticPr fontId="2"/>
  </si>
  <si>
    <t>（※　競争的外部資金関係の場合は、代表・分担区別、期間（開始年度～終了年度）、金額（各年度または総額）も加えて記入してください。）</t>
    <rPh sb="22" eb="24">
      <t>クベツ</t>
    </rPh>
    <phoneticPr fontId="2"/>
  </si>
  <si>
    <t>○○○○株式会社</t>
    <phoneticPr fontId="2"/>
  </si>
  <si>
    <t>ヒアリング
問７</t>
    <rPh sb="6" eb="7">
      <t>トイ</t>
    </rPh>
    <phoneticPr fontId="2"/>
  </si>
  <si>
    <r>
      <t>円</t>
    </r>
    <r>
      <rPr>
        <sz val="12"/>
        <color indexed="10"/>
        <rFont val="ＭＳ Ｐゴシック"/>
        <family val="3"/>
        <charset val="128"/>
      </rPr>
      <t>(※)</t>
    </r>
    <phoneticPr fontId="2"/>
  </si>
  <si>
    <t>ヒアリング
問８</t>
    <rPh sb="6" eb="7">
      <t>トイ</t>
    </rPh>
    <phoneticPr fontId="2"/>
  </si>
  <si>
    <t>申請書</t>
    <phoneticPr fontId="2"/>
  </si>
  <si>
    <t>実施費用総額</t>
    <rPh sb="0" eb="4">
      <t>ジッシヒヨウ</t>
    </rPh>
    <rPh sb="4" eb="6">
      <t>ソウガク</t>
    </rPh>
    <phoneticPr fontId="2"/>
  </si>
  <si>
    <t>実施費用（円）</t>
    <rPh sb="0" eb="4">
      <t>ジッシヒヨウ</t>
    </rPh>
    <rPh sb="5" eb="6">
      <t>エン</t>
    </rPh>
    <phoneticPr fontId="2"/>
  </si>
  <si>
    <t>事前確認シート</t>
    <rPh sb="0" eb="4">
      <t>ジゼンカクニン</t>
    </rPh>
    <phoneticPr fontId="2"/>
  </si>
  <si>
    <t>ヒアリング
問９</t>
    <rPh sb="6" eb="7">
      <t>トイ</t>
    </rPh>
    <phoneticPr fontId="2"/>
  </si>
  <si>
    <t>○○学部○○学科</t>
    <rPh sb="2" eb="4">
      <t>ガクブ</t>
    </rPh>
    <rPh sb="6" eb="8">
      <t>ガッカ</t>
    </rPh>
    <phoneticPr fontId="2"/>
  </si>
  <si>
    <t>○○○○高校</t>
    <rPh sb="4" eb="6">
      <t>コウコウ</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</si>
  <si>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</si>
  <si>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</si>
  <si>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●○○○年○月　○○中学卒業
　△△△△年□月～現在　　　　　　○○○○高校</t>
    <rPh sb="11" eb="13">
      <t>チュウガク</t>
    </rPh>
    <rPh sb="13" eb="15">
      <t>ソツギョウ</t>
    </rPh>
    <rPh sb="25" eb="27">
      <t>ゲンザイ</t>
    </rPh>
    <rPh sb="37" eb="39">
      <t>コウコウ</t>
    </rPh>
    <phoneticPr fontId="2"/>
  </si>
  <si>
    <t>【様式3】(補足）</t>
    <rPh sb="1" eb="3">
      <t>ヨウシキ</t>
    </rPh>
    <rPh sb="6" eb="8">
      <t>ホソク</t>
    </rPh>
    <phoneticPr fontId="2"/>
  </si>
  <si>
    <t>【様式3】</t>
    <rPh sb="1" eb="3">
      <t>ヨウシキ</t>
    </rPh>
    <phoneticPr fontId="2"/>
  </si>
  <si>
    <t>【様式2】</t>
    <rPh sb="1" eb="3">
      <t>ヨウシキ</t>
    </rPh>
    <phoneticPr fontId="2"/>
  </si>
  <si>
    <t>【様式1】</t>
    <rPh sb="1" eb="3">
      <t>ヨウシキ</t>
    </rPh>
    <phoneticPr fontId="2"/>
  </si>
  <si>
    <t>クリエータ
人数</t>
    <rPh sb="6" eb="8">
      <t>ニンズウ</t>
    </rPh>
    <phoneticPr fontId="2"/>
  </si>
  <si>
    <t>アンケート</t>
    <phoneticPr fontId="2"/>
  </si>
  <si>
    <t>クリエータ２</t>
    <phoneticPr fontId="2"/>
  </si>
  <si>
    <t>クリエータ３</t>
    <phoneticPr fontId="2"/>
  </si>
  <si>
    <t>クリエータ４</t>
    <phoneticPr fontId="2"/>
  </si>
  <si>
    <t>参考
クリエータ１
経歴</t>
    <rPh sb="0" eb="2">
      <t>サンコウ</t>
    </rPh>
    <rPh sb="10" eb="12">
      <t>ケイレキ</t>
    </rPh>
    <phoneticPr fontId="2"/>
  </si>
  <si>
    <t>参考
クリエータ２
経歴</t>
    <rPh sb="0" eb="2">
      <t>サンコウ</t>
    </rPh>
    <rPh sb="10" eb="12">
      <t>ケイレキ</t>
    </rPh>
    <phoneticPr fontId="2"/>
  </si>
  <si>
    <t>参考
クリエータ３
経歴</t>
    <rPh sb="0" eb="2">
      <t>サンコウ</t>
    </rPh>
    <rPh sb="10" eb="12">
      <t>ケイレキ</t>
    </rPh>
    <phoneticPr fontId="2"/>
  </si>
  <si>
    <t>参考
クリエータ４
経歴</t>
    <rPh sb="0" eb="2">
      <t>サンコウ</t>
    </rPh>
    <rPh sb="10" eb="12">
      <t>ケイレキ</t>
    </rPh>
    <phoneticPr fontId="2"/>
  </si>
  <si>
    <t>過去採択
年度
クリエータ１</t>
    <rPh sb="0" eb="2">
      <t>カコ</t>
    </rPh>
    <rPh sb="2" eb="4">
      <t>サイタク</t>
    </rPh>
    <rPh sb="5" eb="7">
      <t>ネンド</t>
    </rPh>
    <phoneticPr fontId="2"/>
  </si>
  <si>
    <t>過去採択
年度
クリエータ２</t>
    <rPh sb="0" eb="2">
      <t>カコ</t>
    </rPh>
    <rPh sb="2" eb="4">
      <t>サイタク</t>
    </rPh>
    <rPh sb="5" eb="7">
      <t>ネンド</t>
    </rPh>
    <phoneticPr fontId="2"/>
  </si>
  <si>
    <t>過去採択
テーマ
クリエータ２</t>
    <rPh sb="0" eb="2">
      <t>カコ</t>
    </rPh>
    <rPh sb="2" eb="4">
      <t>サイタク</t>
    </rPh>
    <phoneticPr fontId="2"/>
  </si>
  <si>
    <t>過去採択
テーマ
クリエータ１</t>
    <rPh sb="0" eb="2">
      <t>カコ</t>
    </rPh>
    <rPh sb="2" eb="4">
      <t>サイタク</t>
    </rPh>
    <phoneticPr fontId="2"/>
  </si>
  <si>
    <t>過去採択
年度
クリエータ３</t>
    <rPh sb="0" eb="2">
      <t>カコ</t>
    </rPh>
    <rPh sb="2" eb="4">
      <t>サイタク</t>
    </rPh>
    <rPh sb="5" eb="7">
      <t>ネンド</t>
    </rPh>
    <phoneticPr fontId="2"/>
  </si>
  <si>
    <t>過去採択
テーマ
クリエータ３</t>
    <rPh sb="0" eb="2">
      <t>カコ</t>
    </rPh>
    <rPh sb="2" eb="4">
      <t>サイタク</t>
    </rPh>
    <phoneticPr fontId="2"/>
  </si>
  <si>
    <t>過去採択
年度
クリエータ４</t>
    <rPh sb="0" eb="2">
      <t>カコ</t>
    </rPh>
    <rPh sb="2" eb="4">
      <t>サイタク</t>
    </rPh>
    <rPh sb="5" eb="7">
      <t>ネンド</t>
    </rPh>
    <phoneticPr fontId="2"/>
  </si>
  <si>
    <t>過去採択
テーマ
クリエータ４</t>
    <rPh sb="0" eb="2">
      <t>カコ</t>
    </rPh>
    <rPh sb="2" eb="4">
      <t>サイタク</t>
    </rPh>
    <phoneticPr fontId="2"/>
  </si>
  <si>
    <t>ヒアリング
問10</t>
    <rPh sb="6" eb="7">
      <t>トイ</t>
    </rPh>
    <phoneticPr fontId="2"/>
  </si>
  <si>
    <t>ヒアリング
問11</t>
    <rPh sb="6" eb="7">
      <t>トイ</t>
    </rPh>
    <phoneticPr fontId="2"/>
  </si>
  <si>
    <t>問２） 過去にIPAとの係わり合い（委員等の経験）はありますか？</t>
    <rPh sb="4" eb="6">
      <t>カコ</t>
    </rPh>
    <rPh sb="12" eb="13">
      <t>カカ</t>
    </rPh>
    <rPh sb="15" eb="16">
      <t>ア</t>
    </rPh>
    <phoneticPr fontId="2"/>
  </si>
  <si>
    <t>※所属組織がない方は「フリーランス」等と明記してください。</t>
    <phoneticPr fontId="2"/>
  </si>
  <si>
    <t>※所属組織がない方は「フリーランス」等と明記してください。</t>
    <phoneticPr fontId="2"/>
  </si>
  <si>
    <t>※所属組織がない方は「フリーランス」等と明記してください。</t>
    <phoneticPr fontId="2"/>
  </si>
  <si>
    <t>プロジェクト名(30字以内)</t>
    <phoneticPr fontId="2"/>
  </si>
  <si>
    <t>※さらに支援先採択者がいる場合はこの欄を使って記入してください。</t>
    <phoneticPr fontId="2"/>
  </si>
  <si>
    <t>プロジェクト名</t>
    <rPh sb="6" eb="7">
      <t>メイ</t>
    </rPh>
    <phoneticPr fontId="2"/>
  </si>
  <si>
    <t>提案するプロジェクト名</t>
    <rPh sb="0" eb="2">
      <t>テイアン</t>
    </rPh>
    <phoneticPr fontId="2"/>
  </si>
  <si>
    <t>※様式１のプロジェクト名が、自動的にコピーされます。</t>
    <phoneticPr fontId="2"/>
  </si>
  <si>
    <t>【様式４の提案プロジェクト詳細説明に記載する内容の中で重要なポイントを中心に、全体の概要を簡潔にまとめる。】</t>
    <rPh sb="1" eb="3">
      <t>ヨウシキ</t>
    </rPh>
    <rPh sb="5" eb="7">
      <t>テイアン</t>
    </rPh>
    <rPh sb="13" eb="15">
      <t>ショウサイ</t>
    </rPh>
    <rPh sb="15" eb="17">
      <t>セツメイ</t>
    </rPh>
    <rPh sb="18" eb="20">
      <t>キサイ</t>
    </rPh>
    <rPh sb="22" eb="24">
      <t>ナイヨウ</t>
    </rPh>
    <rPh sb="25" eb="26">
      <t>ナカ</t>
    </rPh>
    <rPh sb="27" eb="29">
      <t>ジュウヨウ</t>
    </rPh>
    <rPh sb="35" eb="37">
      <t>チュウシン</t>
    </rPh>
    <rPh sb="39" eb="41">
      <t>ゼンタイ</t>
    </rPh>
    <rPh sb="42" eb="44">
      <t>ガイヨウ</t>
    </rPh>
    <rPh sb="45" eb="47">
      <t>カンケツ</t>
    </rPh>
    <phoneticPr fontId="2"/>
  </si>
  <si>
    <r>
      <t xml:space="preserve">提案プロジェクトに関する知的財産権の権利情報を全て記載のこと。
</t>
    </r>
    <r>
      <rPr>
        <sz val="10"/>
        <rFont val="ＭＳ Ｐゴシック"/>
        <family val="3"/>
        <charset val="128"/>
      </rPr>
      <t>（提案者自身及び第三者が持つ権利を利用して開発を行う場合には、全て記載のこと。）</t>
    </r>
    <rPh sb="0" eb="2">
      <t>テイアン</t>
    </rPh>
    <rPh sb="9" eb="10">
      <t>カン</t>
    </rPh>
    <rPh sb="12" eb="14">
      <t>チテキ</t>
    </rPh>
    <rPh sb="14" eb="17">
      <t>ザイサンケン</t>
    </rPh>
    <rPh sb="18" eb="20">
      <t>ケンリ</t>
    </rPh>
    <rPh sb="20" eb="22">
      <t>ジョウホウ</t>
    </rPh>
    <rPh sb="23" eb="24">
      <t>スベ</t>
    </rPh>
    <rPh sb="25" eb="27">
      <t>キサイ</t>
    </rPh>
    <rPh sb="33" eb="36">
      <t>テイアンシャ</t>
    </rPh>
    <rPh sb="36" eb="38">
      <t>ジシン</t>
    </rPh>
    <rPh sb="38" eb="39">
      <t>オヨ</t>
    </rPh>
    <rPh sb="40" eb="43">
      <t>ダイサンシャ</t>
    </rPh>
    <rPh sb="44" eb="45">
      <t>モ</t>
    </rPh>
    <rPh sb="46" eb="48">
      <t>ケンリ</t>
    </rPh>
    <rPh sb="49" eb="51">
      <t>リヨウ</t>
    </rPh>
    <rPh sb="53" eb="55">
      <t>カイハツ</t>
    </rPh>
    <rPh sb="56" eb="57">
      <t>オコナ</t>
    </rPh>
    <rPh sb="58" eb="60">
      <t>バアイ</t>
    </rPh>
    <rPh sb="63" eb="64">
      <t>スベ</t>
    </rPh>
    <rPh sb="65" eb="67">
      <t>キサイ</t>
    </rPh>
    <phoneticPr fontId="2"/>
  </si>
  <si>
    <t>問４） 他の機関や事業（学業も含みます）に同様なテーマで申請をしていますか？</t>
    <rPh sb="4" eb="5">
      <t>タ</t>
    </rPh>
    <rPh sb="6" eb="8">
      <t>キカン</t>
    </rPh>
    <rPh sb="9" eb="11">
      <t>ジギョウ</t>
    </rPh>
    <rPh sb="12" eb="14">
      <t>ガクギョウ</t>
    </rPh>
    <rPh sb="15" eb="16">
      <t>フク</t>
    </rPh>
    <rPh sb="21" eb="23">
      <t>ドウヨウ</t>
    </rPh>
    <rPh sb="28" eb="30">
      <t>シンセイ</t>
    </rPh>
    <phoneticPr fontId="2"/>
  </si>
  <si>
    <t>問５） 所属組織（学校を含みます）は本事業への応募を了解していますか？</t>
    <rPh sb="4" eb="6">
      <t>ショゾク</t>
    </rPh>
    <rPh sb="6" eb="8">
      <t>ソシキ</t>
    </rPh>
    <rPh sb="9" eb="11">
      <t>ガッコウ</t>
    </rPh>
    <rPh sb="12" eb="13">
      <t>フク</t>
    </rPh>
    <rPh sb="18" eb="19">
      <t>ホン</t>
    </rPh>
    <rPh sb="19" eb="21">
      <t>ジギョウ</t>
    </rPh>
    <rPh sb="23" eb="25">
      <t>オウボ</t>
    </rPh>
    <rPh sb="26" eb="28">
      <t>リョウカイ</t>
    </rPh>
    <phoneticPr fontId="2"/>
  </si>
  <si>
    <t>問８） 提案プロジェクトを活用して、日本のIT関連産業の発展に寄与する意欲がありますか？</t>
    <rPh sb="4" eb="6">
      <t>テイアン</t>
    </rPh>
    <rPh sb="13" eb="15">
      <t>カツヨウ</t>
    </rPh>
    <rPh sb="18" eb="20">
      <t>ニホン</t>
    </rPh>
    <rPh sb="23" eb="25">
      <t>カンレン</t>
    </rPh>
    <rPh sb="25" eb="27">
      <t>サンギョウ</t>
    </rPh>
    <rPh sb="28" eb="30">
      <t>ハッテン</t>
    </rPh>
    <rPh sb="31" eb="33">
      <t>キヨ</t>
    </rPh>
    <rPh sb="35" eb="37">
      <t>イヨク</t>
    </rPh>
    <phoneticPr fontId="2"/>
  </si>
  <si>
    <r>
      <t>問９）</t>
    </r>
    <r>
      <rPr>
        <b/>
        <sz val="11"/>
        <color indexed="10"/>
        <rFont val="ＭＳ Ｐゴシック"/>
        <family val="3"/>
        <charset val="128"/>
      </rPr>
      <t xml:space="preserve"> （外国籍の方のみ）</t>
    </r>
    <r>
      <rPr>
        <sz val="11"/>
        <rFont val="ＭＳ Ｐゴシック"/>
        <family val="3"/>
        <charset val="128"/>
      </rPr>
      <t>事業支援期間を通して在留資格を有し、かつ就労可能ですか？また、資格外活動許可の有無についても記載してください。</t>
    </r>
    <rPh sb="5" eb="8">
      <t>ガイコクセキ</t>
    </rPh>
    <rPh sb="9" eb="10">
      <t>カタ</t>
    </rPh>
    <rPh sb="13" eb="15">
      <t>ジギョウ</t>
    </rPh>
    <rPh sb="15" eb="17">
      <t>シエン</t>
    </rPh>
    <rPh sb="17" eb="19">
      <t>キカン</t>
    </rPh>
    <rPh sb="20" eb="21">
      <t>トオ</t>
    </rPh>
    <rPh sb="23" eb="27">
      <t>ザイリュウシカク</t>
    </rPh>
    <rPh sb="28" eb="29">
      <t>ユウ</t>
    </rPh>
    <rPh sb="33" eb="35">
      <t>シュウロウ</t>
    </rPh>
    <rPh sb="35" eb="37">
      <t>カノウ</t>
    </rPh>
    <rPh sb="44" eb="46">
      <t>シカク</t>
    </rPh>
    <rPh sb="46" eb="47">
      <t>ガイ</t>
    </rPh>
    <rPh sb="47" eb="49">
      <t>カツドウ</t>
    </rPh>
    <rPh sb="49" eb="51">
      <t>キョカ</t>
    </rPh>
    <rPh sb="52" eb="54">
      <t>ウム</t>
    </rPh>
    <rPh sb="59" eb="61">
      <t>キサイ</t>
    </rPh>
    <phoneticPr fontId="2"/>
  </si>
  <si>
    <r>
      <t>問10）</t>
    </r>
    <r>
      <rPr>
        <b/>
        <sz val="11"/>
        <color indexed="10"/>
        <rFont val="ＭＳ Ｐゴシック"/>
        <family val="3"/>
        <charset val="128"/>
      </rPr>
      <t xml:space="preserve"> （未成年者の方のみ）</t>
    </r>
    <r>
      <rPr>
        <sz val="11"/>
        <rFont val="ＭＳ Ｐゴシック"/>
        <family val="3"/>
        <charset val="128"/>
      </rPr>
      <t>保護者（父母若しくは同等の親族等）の方から本事業への応募の了解を得ていますか？</t>
    </r>
    <rPh sb="6" eb="10">
      <t>ミセイネンシャ</t>
    </rPh>
    <rPh sb="11" eb="12">
      <t>カタ</t>
    </rPh>
    <rPh sb="15" eb="18">
      <t>ホゴシャ</t>
    </rPh>
    <rPh sb="19" eb="21">
      <t>フボ</t>
    </rPh>
    <rPh sb="21" eb="22">
      <t>モ</t>
    </rPh>
    <rPh sb="25" eb="27">
      <t>ドウトウ</t>
    </rPh>
    <rPh sb="28" eb="30">
      <t>シンゾク</t>
    </rPh>
    <rPh sb="30" eb="31">
      <t>トウ</t>
    </rPh>
    <rPh sb="33" eb="34">
      <t>カタ</t>
    </rPh>
    <rPh sb="36" eb="37">
      <t>ホン</t>
    </rPh>
    <rPh sb="37" eb="39">
      <t>ジギョウ</t>
    </rPh>
    <rPh sb="41" eb="43">
      <t>オウボ</t>
    </rPh>
    <rPh sb="44" eb="46">
      <t>リョウカイ</t>
    </rPh>
    <rPh sb="47" eb="48">
      <t>エ</t>
    </rPh>
    <phoneticPr fontId="2"/>
  </si>
  <si>
    <t>※内訳は、提案プロジェクト詳細説明【様式4】に記載してください。。</t>
    <phoneticPr fontId="2"/>
  </si>
  <si>
    <t>プロジェクト提案書</t>
    <rPh sb="6" eb="9">
      <t>テイアンショ</t>
    </rPh>
    <phoneticPr fontId="2"/>
  </si>
  <si>
    <t>問６） 就職、転職、留学（日本での留学終了含む）等のため、事業支援期間中に所属組織（学校を含みます）が変更になる予定がありますか？</t>
    <rPh sb="4" eb="6">
      <t>シュウショク</t>
    </rPh>
    <rPh sb="7" eb="9">
      <t>テンショク</t>
    </rPh>
    <rPh sb="10" eb="12">
      <t>リュウガク</t>
    </rPh>
    <rPh sb="13" eb="15">
      <t>ニホン</t>
    </rPh>
    <rPh sb="17" eb="19">
      <t>リュウガク</t>
    </rPh>
    <rPh sb="19" eb="21">
      <t>シュウリョウ</t>
    </rPh>
    <rPh sb="21" eb="22">
      <t>フク</t>
    </rPh>
    <rPh sb="24" eb="25">
      <t>トウ</t>
    </rPh>
    <rPh sb="29" eb="31">
      <t>ジギョウ</t>
    </rPh>
    <rPh sb="37" eb="39">
      <t>ショゾク</t>
    </rPh>
    <rPh sb="39" eb="41">
      <t>ソシキ</t>
    </rPh>
    <rPh sb="42" eb="44">
      <t>ガッコウ</t>
    </rPh>
    <rPh sb="45" eb="46">
      <t>フク</t>
    </rPh>
    <rPh sb="51" eb="53">
      <t>ヘンコウ</t>
    </rPh>
    <rPh sb="56" eb="58">
      <t>ヨテイ</t>
    </rPh>
    <phoneticPr fontId="2"/>
  </si>
  <si>
    <t>申請区分</t>
    <rPh sb="0" eb="2">
      <t>シンセイ</t>
    </rPh>
    <rPh sb="2" eb="4">
      <t>クブン</t>
    </rPh>
    <phoneticPr fontId="2"/>
  </si>
  <si>
    <t>いの　べいた</t>
    <phoneticPr fontId="2"/>
  </si>
  <si>
    <t>井野　米太</t>
    <rPh sb="0" eb="2">
      <t>イノ</t>
    </rPh>
    <rPh sb="3" eb="4">
      <t>ベイ</t>
    </rPh>
    <rPh sb="4" eb="5">
      <t>タ</t>
    </rPh>
    <phoneticPr fontId="2"/>
  </si>
  <si>
    <t>いの　いちろう</t>
    <phoneticPr fontId="2"/>
  </si>
  <si>
    <t>いの　えいこ</t>
    <phoneticPr fontId="2"/>
  </si>
  <si>
    <t>猪野　一郎</t>
    <rPh sb="0" eb="2">
      <t>イノ</t>
    </rPh>
    <rPh sb="3" eb="5">
      <t>イチロウ</t>
    </rPh>
    <phoneticPr fontId="2"/>
  </si>
  <si>
    <t>井埜　恵似子</t>
    <rPh sb="0" eb="2">
      <t>イノ</t>
    </rPh>
    <rPh sb="3" eb="6">
      <t>エイコ</t>
    </rPh>
    <phoneticPr fontId="2"/>
  </si>
  <si>
    <t>いの　さぶろう</t>
    <phoneticPr fontId="2"/>
  </si>
  <si>
    <t>医乃　三郎</t>
    <rPh sb="0" eb="1">
      <t>イ</t>
    </rPh>
    <rPh sb="1" eb="2">
      <t>ノ</t>
    </rPh>
    <rPh sb="3" eb="5">
      <t>サブロウ</t>
    </rPh>
    <phoneticPr fontId="2"/>
  </si>
  <si>
    <t>問７） 公募要領の　8.その他（4）に記載している確認書の内容について、同意しますか？</t>
    <rPh sb="4" eb="8">
      <t>コウボヨウリョウ</t>
    </rPh>
    <rPh sb="14" eb="15">
      <t>タ</t>
    </rPh>
    <rPh sb="19" eb="21">
      <t>キサイ</t>
    </rPh>
    <rPh sb="25" eb="27">
      <t>カクニン</t>
    </rPh>
    <rPh sb="27" eb="28">
      <t>ショ</t>
    </rPh>
    <rPh sb="29" eb="31">
      <t>ナイヨウ</t>
    </rPh>
    <rPh sb="36" eb="38">
      <t>ドウイ</t>
    </rPh>
    <phoneticPr fontId="2"/>
  </si>
  <si>
    <t>問１） 過去、未踏ソフトウェア創造事業又は未踏ＩＴ人材発掘・育成事業、未踏アドバンスト事業に採択されたことがありますか？</t>
    <rPh sb="0" eb="1">
      <t>ト</t>
    </rPh>
    <rPh sb="4" eb="6">
      <t>カコ</t>
    </rPh>
    <rPh sb="7" eb="9">
      <t>ミトウ</t>
    </rPh>
    <rPh sb="15" eb="17">
      <t>ソウゾウ</t>
    </rPh>
    <rPh sb="17" eb="19">
      <t>ジギョウ</t>
    </rPh>
    <rPh sb="35" eb="37">
      <t>ミトウ</t>
    </rPh>
    <rPh sb="43" eb="45">
      <t>ジギョウ</t>
    </rPh>
    <rPh sb="46" eb="48">
      <t>サイタク</t>
    </rPh>
    <phoneticPr fontId="2"/>
  </si>
  <si>
    <t>※「はい」の場合、採択履歴を記載ください</t>
    <rPh sb="6" eb="8">
      <t>バアイ</t>
    </rPh>
    <rPh sb="9" eb="11">
      <t>サイタク</t>
    </rPh>
    <rPh sb="11" eb="13">
      <t>リレキ</t>
    </rPh>
    <rPh sb="14" eb="16">
      <t>キサイ</t>
    </rPh>
    <phoneticPr fontId="2"/>
  </si>
  <si>
    <t>※「はい」の場合、関係性履歴を記載ください</t>
    <rPh sb="6" eb="8">
      <t>バアイ</t>
    </rPh>
    <rPh sb="9" eb="12">
      <t>カンケイセイ</t>
    </rPh>
    <rPh sb="12" eb="14">
      <t>リレキ</t>
    </rPh>
    <rPh sb="15" eb="17">
      <t>キサイ</t>
    </rPh>
    <phoneticPr fontId="2"/>
  </si>
  <si>
    <t>※「はい」の場合、助成の内容を記載ください</t>
    <rPh sb="6" eb="8">
      <t>バアイ</t>
    </rPh>
    <rPh sb="9" eb="11">
      <t>ジョセイ</t>
    </rPh>
    <rPh sb="12" eb="14">
      <t>ナイヨウ</t>
    </rPh>
    <rPh sb="15" eb="17">
      <t>キサイ</t>
    </rPh>
    <phoneticPr fontId="2"/>
  </si>
  <si>
    <t>※「はい」の場合、どなたとどのようにして了承を受けているかをご記載ください（承諾書を教授から受領　など）</t>
    <rPh sb="6" eb="8">
      <t>バアイ</t>
    </rPh>
    <rPh sb="20" eb="22">
      <t>リョウショウ</t>
    </rPh>
    <rPh sb="23" eb="24">
      <t>ウ</t>
    </rPh>
    <rPh sb="31" eb="33">
      <t>キサイ</t>
    </rPh>
    <rPh sb="38" eb="41">
      <t>ショウダクショ</t>
    </rPh>
    <rPh sb="42" eb="44">
      <t>キョウジュ</t>
    </rPh>
    <rPh sb="46" eb="48">
      <t>ジュリョウ</t>
    </rPh>
    <phoneticPr fontId="2"/>
  </si>
  <si>
    <t>※「いいえ」の場合、その理由をお示しください。（同意されない場合は、採択の対象外となります。）</t>
    <rPh sb="7" eb="9">
      <t>バアイ</t>
    </rPh>
    <rPh sb="12" eb="14">
      <t>リユウ</t>
    </rPh>
    <rPh sb="16" eb="17">
      <t>シメ</t>
    </rPh>
    <rPh sb="24" eb="26">
      <t>ドウイ</t>
    </rPh>
    <rPh sb="30" eb="32">
      <t>バアイ</t>
    </rPh>
    <rPh sb="34" eb="36">
      <t>サイタク</t>
    </rPh>
    <rPh sb="37" eb="40">
      <t>タイショウガイ</t>
    </rPh>
    <phoneticPr fontId="2"/>
  </si>
  <si>
    <t>※「はい」の場合、在留資格期間、就労可能期間、資格外活動許可の有無・許諾期間等の情報を記載ください。</t>
    <rPh sb="6" eb="8">
      <t>バアイ</t>
    </rPh>
    <rPh sb="9" eb="11">
      <t>ザイリュウ</t>
    </rPh>
    <rPh sb="11" eb="13">
      <t>シカク</t>
    </rPh>
    <rPh sb="13" eb="15">
      <t>キカン</t>
    </rPh>
    <rPh sb="16" eb="18">
      <t>シュウロウ</t>
    </rPh>
    <rPh sb="18" eb="20">
      <t>カノウ</t>
    </rPh>
    <rPh sb="20" eb="22">
      <t>キカン</t>
    </rPh>
    <rPh sb="23" eb="25">
      <t>シカク</t>
    </rPh>
    <rPh sb="25" eb="26">
      <t>ガイ</t>
    </rPh>
    <rPh sb="26" eb="28">
      <t>カツドウ</t>
    </rPh>
    <rPh sb="28" eb="30">
      <t>キョカ</t>
    </rPh>
    <rPh sb="31" eb="33">
      <t>ウム</t>
    </rPh>
    <rPh sb="34" eb="36">
      <t>キョダク</t>
    </rPh>
    <rPh sb="36" eb="38">
      <t>キカン</t>
    </rPh>
    <rPh sb="38" eb="39">
      <t>トウ</t>
    </rPh>
    <rPh sb="40" eb="42">
      <t>ジョウホウ</t>
    </rPh>
    <rPh sb="43" eb="45">
      <t>キサイ</t>
    </rPh>
    <phoneticPr fontId="2"/>
  </si>
  <si>
    <t>※「はい」の場合、どなたとどのようにして了承を受けているかをご記載ください（承諾書を親から受領　など）</t>
    <rPh sb="6" eb="8">
      <t>バアイ</t>
    </rPh>
    <rPh sb="20" eb="22">
      <t>リョウショウ</t>
    </rPh>
    <rPh sb="23" eb="24">
      <t>ウ</t>
    </rPh>
    <rPh sb="31" eb="33">
      <t>キサイ</t>
    </rPh>
    <rPh sb="38" eb="41">
      <t>ショウダクショ</t>
    </rPh>
    <rPh sb="42" eb="43">
      <t>オヤ</t>
    </rPh>
    <rPh sb="45" eb="47">
      <t>ジュリョウ</t>
    </rPh>
    <phoneticPr fontId="2"/>
  </si>
  <si>
    <t>※「はい」の場合、どのようなプログラムに申請しているか、類似となる部分、当該テーマとの関係性を記載ください</t>
    <rPh sb="6" eb="8">
      <t>バアイ</t>
    </rPh>
    <rPh sb="20" eb="22">
      <t>シンセイ</t>
    </rPh>
    <rPh sb="28" eb="30">
      <t>ルイジ</t>
    </rPh>
    <rPh sb="33" eb="35">
      <t>ブブン</t>
    </rPh>
    <rPh sb="36" eb="38">
      <t>トウガイ</t>
    </rPh>
    <rPh sb="43" eb="46">
      <t>カンケイセイ</t>
    </rPh>
    <rPh sb="47" eb="49">
      <t>キサイ</t>
    </rPh>
    <phoneticPr fontId="2"/>
  </si>
  <si>
    <t>※「はい」の場合、時期・異動内容を記載ください</t>
    <rPh sb="6" eb="8">
      <t>バアイ</t>
    </rPh>
    <rPh sb="9" eb="11">
      <t>ジキ</t>
    </rPh>
    <rPh sb="12" eb="14">
      <t>イドウ</t>
    </rPh>
    <rPh sb="14" eb="16">
      <t>ナイヨウ</t>
    </rPh>
    <rPh sb="17" eb="19">
      <t>キサイ</t>
    </rPh>
    <phoneticPr fontId="2"/>
  </si>
  <si>
    <t>提案プロジェクト概要（６００字～１０００字程度）</t>
    <rPh sb="0" eb="2">
      <t>テイアン</t>
    </rPh>
    <rPh sb="8" eb="10">
      <t>ガイヨウ</t>
    </rPh>
    <rPh sb="14" eb="15">
      <t>ジ</t>
    </rPh>
    <rPh sb="20" eb="21">
      <t>ジ</t>
    </rPh>
    <rPh sb="21" eb="23">
      <t>テイド</t>
    </rPh>
    <phoneticPr fontId="2"/>
  </si>
  <si>
    <t>Q11)「未踏ターゲット事業」を知ったきっかけは？（リストからお選びください。リストに無い場合はその他を選択し、詳細を記載してください。）</t>
    <rPh sb="12" eb="14">
      <t>ジギョウ</t>
    </rPh>
    <rPh sb="32" eb="33">
      <t>エラ</t>
    </rPh>
    <rPh sb="43" eb="44">
      <t>ナ</t>
    </rPh>
    <rPh sb="45" eb="47">
      <t>バアイ</t>
    </rPh>
    <rPh sb="50" eb="51">
      <t>タ</t>
    </rPh>
    <rPh sb="52" eb="54">
      <t>センタク</t>
    </rPh>
    <rPh sb="56" eb="58">
      <t>ショウサイ</t>
    </rPh>
    <rPh sb="59" eb="61">
      <t>キサイ</t>
    </rPh>
    <phoneticPr fontId="2"/>
  </si>
  <si>
    <t xml:space="preserve">　○○○○年○月　○○高校卒業
　○○○○年△月～△△△△年▽月　▽▽大学
　△△△△年□月～△△△△年▽月　○○○○大学大学院
　△△△△年□月～現在　　□□□大学大学院　○○○研究室
</t>
    <rPh sb="11" eb="13">
      <t>コウコウ</t>
    </rPh>
    <rPh sb="13" eb="15">
      <t>ソツギョウ</t>
    </rPh>
    <rPh sb="31" eb="32">
      <t>ツキ</t>
    </rPh>
    <rPh sb="35" eb="37">
      <t>ダイガク</t>
    </rPh>
    <rPh sb="51" eb="52">
      <t>ネン</t>
    </rPh>
    <rPh sb="53" eb="54">
      <t>ガツ</t>
    </rPh>
    <rPh sb="83" eb="86">
      <t>ダイガクイン</t>
    </rPh>
    <rPh sb="90" eb="93">
      <t>ケンキュウシツ</t>
    </rPh>
    <phoneticPr fontId="2"/>
  </si>
  <si>
    <t>□□□大学大学院</t>
    <rPh sb="3" eb="5">
      <t>ダイガク</t>
    </rPh>
    <rPh sb="5" eb="8">
      <t>ダイガクイン</t>
    </rPh>
    <phoneticPr fontId="2"/>
  </si>
  <si>
    <t>↑区分の詳細については公募要領「2.(2)募集プロジェクトの要件」を確認</t>
    <rPh sb="11" eb="13">
      <t>コウボ</t>
    </rPh>
    <phoneticPr fontId="2"/>
  </si>
  <si>
    <t>問３） 公的機関などから助成を最近２年間で受けたことがありますか？または現在受けていますか？</t>
    <rPh sb="4" eb="6">
      <t>コウテキ</t>
    </rPh>
    <rPh sb="6" eb="8">
      <t>キカン</t>
    </rPh>
    <rPh sb="12" eb="14">
      <t>ジョセイ</t>
    </rPh>
    <rPh sb="15" eb="17">
      <t>サイキン</t>
    </rPh>
    <rPh sb="18" eb="20">
      <t>ネンカン</t>
    </rPh>
    <rPh sb="21" eb="22">
      <t>ウ</t>
    </rPh>
    <rPh sb="36" eb="38">
      <t>ゲンザイ</t>
    </rPh>
    <rPh sb="38" eb="39">
      <t>ウ</t>
    </rPh>
    <phoneticPr fontId="2"/>
  </si>
  <si>
    <t>応募者１（代表者）</t>
    <rPh sb="0" eb="3">
      <t>オウボシャ</t>
    </rPh>
    <rPh sb="5" eb="7">
      <t>ダイヒョウ</t>
    </rPh>
    <phoneticPr fontId="2"/>
  </si>
  <si>
    <t>応募者２</t>
    <rPh sb="0" eb="3">
      <t>オウボシャ</t>
    </rPh>
    <phoneticPr fontId="2"/>
  </si>
  <si>
    <t>応募者３</t>
    <rPh sb="0" eb="3">
      <t>オウボシャ</t>
    </rPh>
    <phoneticPr fontId="2"/>
  </si>
  <si>
    <t>応募者４</t>
    <rPh sb="0" eb="3">
      <t>オウボシャ</t>
    </rPh>
    <phoneticPr fontId="2"/>
  </si>
  <si>
    <t>　　応募者の合計人数</t>
    <rPh sb="2" eb="5">
      <t>オウボシャ</t>
    </rPh>
    <rPh sb="6" eb="8">
      <t>ゴウケイ</t>
    </rPh>
    <rPh sb="8" eb="10">
      <t>ニンズウ</t>
    </rPh>
    <phoneticPr fontId="2"/>
  </si>
  <si>
    <t>※応募者全員の人数を記入してください。</t>
    <rPh sb="1" eb="4">
      <t>オウボシャ</t>
    </rPh>
    <rPh sb="4" eb="6">
      <t>ゼンイン</t>
    </rPh>
    <rPh sb="7" eb="9">
      <t>ニンズウ</t>
    </rPh>
    <rPh sb="10" eb="12">
      <t>キニュウ</t>
    </rPh>
    <phoneticPr fontId="2"/>
  </si>
  <si>
    <t>応募者１(代表者）</t>
    <rPh sb="0" eb="3">
      <t>オウボシャ</t>
    </rPh>
    <rPh sb="5" eb="7">
      <t>ダイヒョウ</t>
    </rPh>
    <phoneticPr fontId="2"/>
  </si>
  <si>
    <t>応募者4</t>
    <rPh sb="0" eb="3">
      <t>オウボシャ</t>
    </rPh>
    <phoneticPr fontId="2"/>
  </si>
  <si>
    <t>2019年度未踏ターゲット事業</t>
    <rPh sb="4" eb="6">
      <t>ネンド</t>
    </rPh>
    <rPh sb="6" eb="8">
      <t>ミトウ</t>
    </rPh>
    <rPh sb="13" eb="15">
      <t>ジギョウ</t>
    </rPh>
    <phoneticPr fontId="2"/>
  </si>
  <si>
    <t>区分１</t>
  </si>
  <si>
    <t>　</t>
  </si>
  <si>
    <t>【区分1】アニーリングマシン向けソフトウェア開発、【区分2】ゲート式量子コンピュータ向けソフトウェア開発</t>
    <rPh sb="1" eb="3">
      <t>クブン</t>
    </rPh>
    <rPh sb="14" eb="15">
      <t>ム</t>
    </rPh>
    <rPh sb="22" eb="24">
      <t>カイハツ</t>
    </rPh>
    <rPh sb="25" eb="27">
      <t>クブン</t>
    </rPh>
    <phoneticPr fontId="2"/>
  </si>
  <si>
    <t>※開発テーマがどちらの区分に該当するか選択してください。</t>
    <rPh sb="1" eb="3">
      <t>カイハツ</t>
    </rPh>
    <rPh sb="11" eb="13">
      <t>クブン</t>
    </rPh>
    <rPh sb="14" eb="16">
      <t>ガイトウ</t>
    </rPh>
    <rPh sb="19" eb="21">
      <t>センタク</t>
    </rPh>
    <phoneticPr fontId="2"/>
  </si>
  <si>
    <t>【区分1】アニーリングマシン向けソフトウェア開発、【区分2】ゲート式量子コンピュータ向けソフトウェア開発</t>
    <rPh sb="1" eb="3">
      <t>クブン</t>
    </rPh>
    <rPh sb="14" eb="15">
      <t>ム</t>
    </rPh>
    <rPh sb="22" eb="24">
      <t>カイハツ</t>
    </rPh>
    <rPh sb="26" eb="28">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</si>
</sst>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_ "/>
    <numFmt numFmtId="178" formatCode="yyyy&quot;年&quot;m&quot;月&quot;d&quot;日&quot;&quot;時点の満年齢&quot;"/>
    <numFmt numFmtId="179" formatCode="General&quot;人&quot;"/>
  </numFmts>
  <fonts count="24" x14ac:knownFonts="1">
    <font>
      <sz val="11"/>
      <name val="ＭＳ Ｐゴシック"/>
      <family val="3"/>
      <charset val="128"/>
    </font>
    <font>
      <sz val="11"/>
      <color indexed="8"/>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color indexed="10"/>
      <name val="ＭＳ Ｐゴシック"/>
      <family val="3"/>
      <charset val="128"/>
    </font>
    <font>
      <sz val="11"/>
      <color indexed="12"/>
      <name val="ＭＳ Ｐゴシック"/>
      <family val="3"/>
      <charset val="128"/>
    </font>
    <font>
      <b/>
      <sz val="9"/>
      <color indexed="81"/>
      <name val="ＭＳ Ｐゴシック"/>
      <family val="3"/>
      <charset val="128"/>
    </font>
    <font>
      <b/>
      <sz val="12"/>
      <color indexed="8"/>
      <name val="ＭＳ Ｐゴシック"/>
      <family val="3"/>
      <charset val="128"/>
    </font>
    <font>
      <sz val="12"/>
      <color indexed="10"/>
      <name val="ＭＳ Ｐゴシック"/>
      <family val="3"/>
      <charset val="128"/>
    </font>
    <font>
      <u/>
      <sz val="14"/>
      <name val="ＭＳ Ｐゴシック"/>
      <family val="3"/>
      <charset val="128"/>
    </font>
    <font>
      <b/>
      <sz val="8"/>
      <name val="ＭＳ Ｐゴシック"/>
      <family val="3"/>
      <charset val="128"/>
    </font>
    <font>
      <sz val="14"/>
      <name val="ＭＳ Ｐゴシック"/>
      <family val="3"/>
      <charset val="128"/>
    </font>
    <font>
      <sz val="8"/>
      <name val="ＭＳ Ｐゴシック"/>
      <family val="3"/>
      <charset val="128"/>
    </font>
    <font>
      <sz val="9"/>
      <color indexed="8"/>
      <name val="ＭＳ Ｐゴシック"/>
      <family val="3"/>
      <charset val="128"/>
    </font>
    <font>
      <sz val="10.5"/>
      <name val="ＭＳ Ｐゴシック"/>
      <family val="3"/>
      <charset val="128"/>
    </font>
    <font>
      <sz val="12"/>
      <color indexed="8"/>
      <name val="ＭＳ Ｐゴシック"/>
      <family val="3"/>
      <charset val="128"/>
    </font>
    <font>
      <b/>
      <sz val="11"/>
      <name val="ＭＳ Ｐゴシック"/>
      <family val="3"/>
      <charset val="128"/>
    </font>
    <font>
      <sz val="11"/>
      <color theme="0" tint="-0.499984740745262"/>
      <name val="ＭＳ Ｐゴシック"/>
      <family val="3"/>
      <charset val="128"/>
    </font>
    <font>
      <b/>
      <sz val="11"/>
      <color rgb="FFFF0000"/>
      <name val="ＭＳ Ｐゴシック"/>
      <family val="3"/>
      <charset val="128"/>
    </font>
    <font>
      <sz val="9"/>
      <color rgb="FF0000FF"/>
      <name val="ＭＳ Ｐゴシック"/>
      <family val="3"/>
      <charset val="128"/>
    </font>
  </fonts>
  <fills count="12">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5"/>
        <bgColor indexed="64"/>
      </patternFill>
    </fill>
    <fill>
      <patternFill patternType="solid">
        <fgColor indexed="27"/>
        <bgColor indexed="64"/>
      </patternFill>
    </fill>
    <fill>
      <patternFill patternType="solid">
        <fgColor indexed="9"/>
        <bgColor indexed="64"/>
      </patternFill>
    </fill>
    <fill>
      <patternFill patternType="solid">
        <fgColor rgb="FFCC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38" fontId="5" fillId="0" borderId="0" applyFont="0" applyFill="0" applyBorder="0" applyAlignment="0" applyProtection="0">
      <alignment vertical="center"/>
    </xf>
  </cellStyleXfs>
  <cellXfs count="213">
    <xf numFmtId="0" fontId="0" fillId="0" borderId="0" xfId="0"/>
    <xf numFmtId="0" fontId="6" fillId="0" borderId="0" xfId="0" applyFont="1"/>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0" xfId="0" applyFont="1"/>
    <xf numFmtId="0" fontId="8" fillId="0" borderId="0" xfId="0" applyFont="1" applyAlignment="1">
      <alignment vertical="top"/>
    </xf>
    <xf numFmtId="0" fontId="3" fillId="0" borderId="0" xfId="0" applyFont="1" applyAlignment="1">
      <alignment vertical="center"/>
    </xf>
    <xf numFmtId="0" fontId="3" fillId="0" borderId="0" xfId="0" applyFont="1" applyFill="1" applyBorder="1" applyAlignment="1">
      <alignment vertical="center"/>
    </xf>
    <xf numFmtId="0" fontId="6" fillId="4" borderId="1" xfId="0" applyFont="1" applyFill="1" applyBorder="1" applyAlignment="1">
      <alignment horizontal="center" vertical="center"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7" borderId="0" xfId="0" applyFont="1" applyFill="1" applyAlignment="1">
      <alignment horizontal="center" vertical="center" wrapText="1"/>
    </xf>
    <xf numFmtId="0" fontId="3" fillId="0" borderId="0" xfId="0" applyFont="1"/>
    <xf numFmtId="0" fontId="4" fillId="0" borderId="0" xfId="0" applyFont="1" applyAlignment="1"/>
    <xf numFmtId="177" fontId="11" fillId="0" borderId="2" xfId="0" applyNumberFormat="1" applyFont="1" applyFill="1" applyBorder="1" applyAlignment="1">
      <alignment horizontal="left" vertical="center"/>
    </xf>
    <xf numFmtId="0" fontId="13" fillId="0" borderId="0" xfId="0" applyFont="1" applyBorder="1" applyAlignment="1">
      <alignment vertical="top"/>
    </xf>
    <xf numFmtId="0" fontId="0" fillId="0" borderId="0" xfId="0" applyFont="1"/>
    <xf numFmtId="0" fontId="14" fillId="0" borderId="0" xfId="0" applyFont="1" applyBorder="1" applyAlignment="1">
      <alignment horizontal="justify" vertical="top" wrapText="1"/>
    </xf>
    <xf numFmtId="0" fontId="15" fillId="0" borderId="0" xfId="0" applyFont="1" applyBorder="1" applyAlignment="1">
      <alignment horizontal="right" vertical="center"/>
    </xf>
    <xf numFmtId="0" fontId="16" fillId="0" borderId="0" xfId="0" applyFont="1" applyBorder="1" applyAlignment="1">
      <alignment horizontal="justify" vertical="top" wrapText="1"/>
    </xf>
    <xf numFmtId="0" fontId="0" fillId="0" borderId="0" xfId="0" applyFont="1" applyBorder="1"/>
    <xf numFmtId="0" fontId="13" fillId="0" borderId="0" xfId="0" applyFont="1" applyAlignment="1">
      <alignment vertical="center"/>
    </xf>
    <xf numFmtId="0" fontId="0" fillId="0" borderId="0" xfId="0" applyFont="1" applyAlignment="1">
      <alignment vertical="center"/>
    </xf>
    <xf numFmtId="0" fontId="6" fillId="0" borderId="3" xfId="0" applyFont="1" applyBorder="1" applyAlignment="1">
      <alignment horizontal="center" vertical="top"/>
    </xf>
    <xf numFmtId="0" fontId="0" fillId="3" borderId="1" xfId="0" applyFont="1" applyFill="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178" fontId="4" fillId="0" borderId="5"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0" fillId="5" borderId="1" xfId="0" applyFont="1" applyFill="1" applyBorder="1"/>
    <xf numFmtId="0" fontId="9" fillId="0" borderId="0" xfId="0" applyFont="1" applyBorder="1" applyAlignment="1">
      <alignment vertical="top"/>
    </xf>
    <xf numFmtId="0" fontId="4" fillId="0" borderId="5" xfId="0" applyFont="1" applyBorder="1" applyAlignment="1">
      <alignment horizontal="center" vertical="center" wrapText="1"/>
    </xf>
    <xf numFmtId="0" fontId="1" fillId="3" borderId="1" xfId="0" applyFont="1" applyFill="1" applyBorder="1" applyAlignment="1">
      <alignment horizontal="center" vertical="center" wrapText="1"/>
    </xf>
    <xf numFmtId="0" fontId="4" fillId="0" borderId="1" xfId="0" applyFont="1" applyBorder="1" applyAlignment="1">
      <alignment horizontal="center" vertical="top"/>
    </xf>
    <xf numFmtId="0" fontId="1" fillId="3" borderId="6" xfId="0" applyFont="1" applyFill="1" applyBorder="1" applyAlignment="1">
      <alignment horizontal="left" vertical="top" indent="1"/>
    </xf>
    <xf numFmtId="0" fontId="0" fillId="0" borderId="0" xfId="0" applyFont="1" applyAlignment="1">
      <alignment vertical="top"/>
    </xf>
    <xf numFmtId="0" fontId="0" fillId="0" borderId="0" xfId="0" applyFont="1" applyBorder="1" applyAlignment="1">
      <alignment vertical="top"/>
    </xf>
    <xf numFmtId="0" fontId="0" fillId="0" borderId="0" xfId="0" applyFont="1" applyAlignment="1">
      <alignment wrapText="1"/>
    </xf>
    <xf numFmtId="0" fontId="18" fillId="0" borderId="0" xfId="0" applyFont="1" applyAlignment="1">
      <alignment horizontal="justify"/>
    </xf>
    <xf numFmtId="0" fontId="0" fillId="0" borderId="0" xfId="0" applyFont="1" applyAlignment="1">
      <alignment horizontal="center"/>
    </xf>
    <xf numFmtId="0" fontId="4" fillId="0" borderId="0" xfId="0" applyFont="1"/>
    <xf numFmtId="0" fontId="18" fillId="0" borderId="0" xfId="0" applyFont="1" applyAlignment="1">
      <alignment horizontal="center"/>
    </xf>
    <xf numFmtId="0" fontId="0" fillId="0" borderId="5" xfId="0" applyFont="1" applyBorder="1" applyAlignment="1">
      <alignment horizontal="center" vertical="center"/>
    </xf>
    <xf numFmtId="0" fontId="9" fillId="0" borderId="0" xfId="0" applyFont="1" applyBorder="1" applyAlignment="1">
      <alignment vertical="center"/>
    </xf>
    <xf numFmtId="0" fontId="0" fillId="0" borderId="0" xfId="0" applyFont="1" applyAlignment="1"/>
    <xf numFmtId="0" fontId="0" fillId="0" borderId="0" xfId="0" applyFont="1" applyBorder="1" applyAlignment="1">
      <alignment vertical="center"/>
    </xf>
    <xf numFmtId="0" fontId="20" fillId="0" borderId="6" xfId="0" applyFont="1" applyBorder="1" applyAlignment="1">
      <alignment horizontal="left" vertical="center"/>
    </xf>
    <xf numFmtId="0" fontId="0" fillId="0" borderId="0" xfId="0" applyFont="1" applyFill="1" applyBorder="1"/>
    <xf numFmtId="0" fontId="8" fillId="0" borderId="0" xfId="0" applyFont="1" applyAlignment="1">
      <alignment horizontal="right"/>
    </xf>
    <xf numFmtId="0" fontId="0" fillId="6" borderId="1" xfId="0" applyFont="1" applyFill="1" applyBorder="1"/>
    <xf numFmtId="0" fontId="0" fillId="3" borderId="1" xfId="0" applyFont="1" applyFill="1" applyBorder="1" applyAlignment="1">
      <alignment horizontal="center" vertical="center"/>
    </xf>
    <xf numFmtId="0" fontId="8" fillId="0" borderId="0" xfId="0" applyFont="1" applyFill="1"/>
    <xf numFmtId="0" fontId="15" fillId="0" borderId="0" xfId="0" applyFont="1" applyBorder="1" applyAlignment="1">
      <alignment horizontal="left" vertical="top"/>
    </xf>
    <xf numFmtId="0" fontId="0" fillId="0" borderId="1" xfId="0" applyBorder="1" applyAlignment="1">
      <alignment horizontal="center" vertical="center" wrapText="1"/>
    </xf>
    <xf numFmtId="0" fontId="6" fillId="5" borderId="0" xfId="0" applyFont="1" applyFill="1" applyBorder="1" applyAlignment="1">
      <alignment horizontal="center" vertical="center" wrapText="1"/>
    </xf>
    <xf numFmtId="22" fontId="0" fillId="0" borderId="0" xfId="0" applyNumberFormat="1" applyFont="1"/>
    <xf numFmtId="0" fontId="6" fillId="4" borderId="0" xfId="0" applyFont="1" applyFill="1" applyAlignment="1">
      <alignment horizontal="center" vertical="center" wrapText="1"/>
    </xf>
    <xf numFmtId="0" fontId="6" fillId="6" borderId="0" xfId="0" applyFont="1" applyFill="1" applyAlignment="1">
      <alignment horizontal="center" vertical="center" wrapText="1"/>
    </xf>
    <xf numFmtId="0" fontId="6" fillId="0" borderId="0" xfId="0" applyNumberFormat="1" applyFont="1" applyAlignment="1">
      <alignment vertical="center"/>
    </xf>
    <xf numFmtId="14" fontId="6" fillId="0" borderId="0" xfId="0" applyNumberFormat="1" applyFont="1" applyAlignment="1">
      <alignment vertical="center"/>
    </xf>
    <xf numFmtId="0" fontId="6" fillId="0" borderId="0" xfId="0" applyFont="1" applyAlignment="1">
      <alignment vertical="center"/>
    </xf>
    <xf numFmtId="0" fontId="7" fillId="0" borderId="0" xfId="0" applyNumberFormat="1" applyFont="1" applyAlignment="1">
      <alignment horizontal="center" vertical="center"/>
    </xf>
    <xf numFmtId="0" fontId="9" fillId="0" borderId="0" xfId="0" applyFont="1"/>
    <xf numFmtId="179" fontId="0" fillId="3" borderId="1" xfId="0" applyNumberFormat="1" applyFont="1" applyFill="1" applyBorder="1" applyAlignment="1">
      <alignment horizontal="center" vertical="center"/>
    </xf>
    <xf numFmtId="0" fontId="6" fillId="8" borderId="0" xfId="0" applyFont="1" applyFill="1" applyAlignment="1">
      <alignment horizontal="center" vertical="center" wrapText="1"/>
    </xf>
    <xf numFmtId="0" fontId="21" fillId="0" borderId="0" xfId="0" applyFont="1"/>
    <xf numFmtId="0" fontId="1" fillId="11" borderId="1" xfId="0" applyFont="1" applyFill="1" applyBorder="1" applyAlignment="1">
      <alignment horizontal="center" vertical="center" wrapText="1"/>
    </xf>
    <xf numFmtId="0" fontId="22" fillId="0" borderId="0" xfId="0" applyFont="1"/>
    <xf numFmtId="0" fontId="23" fillId="0" borderId="0" xfId="0" applyFont="1"/>
    <xf numFmtId="0" fontId="1" fillId="3" borderId="2" xfId="0" applyFont="1" applyFill="1" applyBorder="1" applyAlignment="1">
      <alignment horizontal="left" vertical="center"/>
    </xf>
    <xf numFmtId="0" fontId="0" fillId="3" borderId="8" xfId="0" applyFont="1" applyFill="1" applyBorder="1" applyAlignment="1"/>
    <xf numFmtId="0" fontId="0" fillId="3" borderId="6" xfId="0" applyFont="1" applyFill="1" applyBorder="1" applyAlignment="1"/>
    <xf numFmtId="0" fontId="1" fillId="3" borderId="17" xfId="0" applyFont="1" applyFill="1" applyBorder="1" applyAlignment="1">
      <alignment horizontal="left" vertical="center" wrapText="1"/>
    </xf>
    <xf numFmtId="0" fontId="0" fillId="3" borderId="17" xfId="0" applyFont="1" applyFill="1" applyBorder="1" applyAlignment="1">
      <alignment horizontal="left"/>
    </xf>
    <xf numFmtId="0" fontId="0" fillId="3" borderId="18" xfId="0" applyFont="1" applyFill="1" applyBorder="1" applyAlignment="1">
      <alignment horizontal="left"/>
    </xf>
    <xf numFmtId="0" fontId="0" fillId="3" borderId="21" xfId="0" applyFont="1" applyFill="1" applyBorder="1" applyAlignment="1">
      <alignment horizontal="left"/>
    </xf>
    <xf numFmtId="0" fontId="0" fillId="3" borderId="22" xfId="0" applyFont="1" applyFill="1" applyBorder="1" applyAlignment="1">
      <alignment horizontal="left"/>
    </xf>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0" fillId="3" borderId="8" xfId="0" applyFont="1" applyFill="1" applyBorder="1" applyAlignment="1">
      <alignment horizontal="left" vertical="center"/>
    </xf>
    <xf numFmtId="0" fontId="0" fillId="3" borderId="6" xfId="0" applyFont="1" applyFill="1" applyBorder="1" applyAlignment="1">
      <alignment horizontal="left" vertical="center"/>
    </xf>
    <xf numFmtId="0" fontId="0" fillId="0" borderId="2" xfId="0" applyFont="1" applyBorder="1" applyAlignment="1">
      <alignment horizontal="left" vertical="center"/>
    </xf>
    <xf numFmtId="0" fontId="0" fillId="0" borderId="8" xfId="0" applyBorder="1" applyAlignment="1">
      <alignment horizontal="left" vertical="center"/>
    </xf>
    <xf numFmtId="0" fontId="17" fillId="3" borderId="10" xfId="0" applyFont="1" applyFill="1" applyBorder="1" applyAlignment="1">
      <alignment horizontal="left" vertical="center"/>
    </xf>
    <xf numFmtId="0" fontId="0" fillId="3" borderId="11" xfId="0" applyFont="1" applyFill="1" applyBorder="1" applyAlignment="1"/>
    <xf numFmtId="0" fontId="0" fillId="3" borderId="12" xfId="0" applyFont="1" applyFill="1" applyBorder="1" applyAlignment="1"/>
    <xf numFmtId="0" fontId="1" fillId="3" borderId="13" xfId="0" applyFont="1" applyFill="1" applyBorder="1" applyAlignment="1">
      <alignment horizontal="left" vertical="center"/>
    </xf>
    <xf numFmtId="0" fontId="0" fillId="3" borderId="14" xfId="0" applyFont="1" applyFill="1" applyBorder="1" applyAlignment="1"/>
    <xf numFmtId="0" fontId="0" fillId="3" borderId="15" xfId="0" applyFont="1" applyFill="1" applyBorder="1" applyAlignment="1"/>
    <xf numFmtId="14" fontId="1" fillId="3" borderId="2" xfId="0" applyNumberFormat="1" applyFont="1" applyFill="1" applyBorder="1" applyAlignment="1">
      <alignment horizontal="center" vertical="center"/>
    </xf>
    <xf numFmtId="14" fontId="1" fillId="3" borderId="6" xfId="0" applyNumberFormat="1" applyFont="1" applyFill="1" applyBorder="1" applyAlignment="1">
      <alignment horizontal="center" vertical="center"/>
    </xf>
    <xf numFmtId="0" fontId="0" fillId="0" borderId="5" xfId="0" applyFont="1" applyBorder="1" applyAlignment="1">
      <alignment horizontal="center" vertical="center" textRotation="255" wrapText="1"/>
    </xf>
    <xf numFmtId="0" fontId="0" fillId="0" borderId="7" xfId="0" applyFont="1" applyBorder="1" applyAlignment="1">
      <alignment horizontal="center" vertical="center" textRotation="255" wrapText="1"/>
    </xf>
    <xf numFmtId="0" fontId="0" fillId="0" borderId="1" xfId="0" applyFont="1" applyBorder="1" applyAlignment="1">
      <alignment horizontal="center" vertical="center"/>
    </xf>
    <xf numFmtId="0" fontId="1" fillId="3" borderId="2" xfId="0" applyFont="1" applyFill="1" applyBorder="1" applyAlignment="1">
      <alignment horizontal="left" vertical="top" indent="1"/>
    </xf>
    <xf numFmtId="0" fontId="1" fillId="3" borderId="6" xfId="0" applyFont="1" applyFill="1" applyBorder="1" applyAlignment="1">
      <alignment horizontal="left" vertical="top" indent="1"/>
    </xf>
    <xf numFmtId="0" fontId="1" fillId="3" borderId="16" xfId="0" applyFont="1" applyFill="1" applyBorder="1" applyAlignment="1">
      <alignment vertical="top" wrapText="1"/>
    </xf>
    <xf numFmtId="0" fontId="0" fillId="3" borderId="17" xfId="0" applyFont="1" applyFill="1" applyBorder="1"/>
    <xf numFmtId="0" fontId="0" fillId="3" borderId="18" xfId="0" applyFont="1" applyFill="1" applyBorder="1"/>
    <xf numFmtId="0" fontId="0" fillId="3" borderId="19" xfId="0" applyFont="1" applyFill="1" applyBorder="1"/>
    <xf numFmtId="0" fontId="0" fillId="3" borderId="0" xfId="0" applyFont="1" applyFill="1" applyBorder="1"/>
    <xf numFmtId="0" fontId="0" fillId="3" borderId="20" xfId="0" applyFont="1" applyFill="1" applyBorder="1"/>
    <xf numFmtId="0" fontId="0" fillId="3" borderId="4" xfId="0" applyFont="1" applyFill="1" applyBorder="1"/>
    <xf numFmtId="0" fontId="0" fillId="3" borderId="21" xfId="0" applyFont="1" applyFill="1" applyBorder="1"/>
    <xf numFmtId="0" fontId="0" fillId="3" borderId="22" xfId="0" applyFont="1" applyFill="1" applyBorder="1"/>
    <xf numFmtId="14" fontId="1" fillId="5" borderId="2" xfId="0" applyNumberFormat="1" applyFont="1" applyFill="1" applyBorder="1" applyAlignment="1">
      <alignment horizontal="center" vertical="center"/>
    </xf>
    <xf numFmtId="0" fontId="0" fillId="5" borderId="6" xfId="0" applyFont="1" applyFill="1" applyBorder="1" applyAlignment="1">
      <alignment horizontal="center"/>
    </xf>
    <xf numFmtId="0" fontId="1" fillId="5" borderId="2" xfId="0" applyFont="1" applyFill="1" applyBorder="1" applyAlignment="1">
      <alignment horizontal="left" vertical="center"/>
    </xf>
    <xf numFmtId="0" fontId="0" fillId="5" borderId="8" xfId="0" applyFont="1" applyFill="1" applyBorder="1" applyAlignment="1"/>
    <xf numFmtId="0" fontId="0" fillId="5" borderId="6" xfId="0" applyFont="1" applyFill="1" applyBorder="1" applyAlignment="1"/>
    <xf numFmtId="0" fontId="4" fillId="0" borderId="2" xfId="0" applyFont="1" applyBorder="1" applyAlignment="1">
      <alignment horizontal="center" vertical="top"/>
    </xf>
    <xf numFmtId="0" fontId="4" fillId="0" borderId="8" xfId="0" applyFont="1" applyBorder="1" applyAlignment="1">
      <alignment horizontal="center" vertical="top"/>
    </xf>
    <xf numFmtId="0" fontId="1" fillId="5" borderId="2" xfId="0" applyFont="1" applyFill="1" applyBorder="1" applyAlignment="1">
      <alignment horizontal="left" vertical="top"/>
    </xf>
    <xf numFmtId="0" fontId="1" fillId="5" borderId="8" xfId="0" applyFont="1" applyFill="1" applyBorder="1" applyAlignment="1">
      <alignment horizontal="left" vertical="top"/>
    </xf>
    <xf numFmtId="0" fontId="1" fillId="5" borderId="6" xfId="0" applyFont="1" applyFill="1" applyBorder="1" applyAlignment="1">
      <alignment horizontal="left" vertical="top"/>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1" fillId="3" borderId="2" xfId="0" applyFont="1" applyFill="1" applyBorder="1" applyAlignment="1">
      <alignment horizontal="left" vertical="top"/>
    </xf>
    <xf numFmtId="0" fontId="1" fillId="3" borderId="8" xfId="0" applyFont="1" applyFill="1" applyBorder="1" applyAlignment="1">
      <alignment horizontal="left" vertical="top"/>
    </xf>
    <xf numFmtId="0" fontId="1" fillId="3" borderId="6" xfId="0" applyFont="1" applyFill="1" applyBorder="1" applyAlignment="1">
      <alignment horizontal="left" vertical="top"/>
    </xf>
    <xf numFmtId="0" fontId="17" fillId="10" borderId="2" xfId="0" applyFont="1" applyFill="1" applyBorder="1" applyAlignment="1">
      <alignment horizontal="center" vertical="center" wrapText="1"/>
    </xf>
    <xf numFmtId="0" fontId="6" fillId="0" borderId="8" xfId="0" applyFont="1" applyBorder="1"/>
    <xf numFmtId="0" fontId="6" fillId="0" borderId="6" xfId="0" applyFont="1" applyBorder="1"/>
    <xf numFmtId="0" fontId="1" fillId="5" borderId="16" xfId="0" applyFont="1" applyFill="1" applyBorder="1" applyAlignment="1">
      <alignment vertical="top" wrapText="1"/>
    </xf>
    <xf numFmtId="0" fontId="0" fillId="5" borderId="17" xfId="0" applyFont="1" applyFill="1" applyBorder="1"/>
    <xf numFmtId="0" fontId="0" fillId="5" borderId="18" xfId="0" applyFont="1" applyFill="1" applyBorder="1"/>
    <xf numFmtId="0" fontId="0" fillId="5" borderId="19" xfId="0" applyFont="1" applyFill="1" applyBorder="1"/>
    <xf numFmtId="0" fontId="0" fillId="5" borderId="0" xfId="0" applyFont="1" applyFill="1" applyBorder="1"/>
    <xf numFmtId="0" fontId="0" fillId="5" borderId="20" xfId="0" applyFont="1" applyFill="1" applyBorder="1"/>
    <xf numFmtId="0" fontId="0" fillId="5" borderId="4" xfId="0" applyFont="1" applyFill="1" applyBorder="1"/>
    <xf numFmtId="0" fontId="0" fillId="5" borderId="21" xfId="0" applyFont="1" applyFill="1" applyBorder="1"/>
    <xf numFmtId="0" fontId="0" fillId="5" borderId="22" xfId="0" applyFont="1" applyFill="1" applyBorder="1"/>
    <xf numFmtId="0" fontId="0" fillId="5" borderId="17" xfId="0" applyFont="1" applyFill="1" applyBorder="1" applyAlignment="1"/>
    <xf numFmtId="0" fontId="0" fillId="5" borderId="18" xfId="0" applyFont="1" applyFill="1" applyBorder="1" applyAlignment="1"/>
    <xf numFmtId="0" fontId="0" fillId="5" borderId="19" xfId="0" applyFont="1" applyFill="1" applyBorder="1" applyAlignment="1"/>
    <xf numFmtId="0" fontId="0" fillId="5" borderId="0" xfId="0" applyFont="1" applyFill="1" applyBorder="1" applyAlignment="1"/>
    <xf numFmtId="0" fontId="0" fillId="5" borderId="20" xfId="0" applyFont="1" applyFill="1" applyBorder="1" applyAlignment="1"/>
    <xf numFmtId="0" fontId="0" fillId="5" borderId="4" xfId="0" applyFont="1" applyFill="1" applyBorder="1" applyAlignment="1"/>
    <xf numFmtId="0" fontId="0" fillId="5" borderId="21" xfId="0" applyFont="1" applyFill="1" applyBorder="1" applyAlignment="1"/>
    <xf numFmtId="0" fontId="0" fillId="5" borderId="22" xfId="0" applyFont="1" applyFill="1" applyBorder="1" applyAlignment="1"/>
    <xf numFmtId="0" fontId="0" fillId="0" borderId="5" xfId="0" applyBorder="1" applyAlignment="1">
      <alignment horizontal="center" vertical="center" textRotation="255" wrapText="1"/>
    </xf>
    <xf numFmtId="0" fontId="0" fillId="0" borderId="7" xfId="0" applyFont="1" applyBorder="1" applyAlignment="1">
      <alignment horizontal="center" vertical="center" textRotation="255"/>
    </xf>
    <xf numFmtId="0" fontId="0" fillId="0" borderId="7" xfId="0" applyFont="1" applyBorder="1" applyAlignment="1">
      <alignment vertical="center" textRotation="255"/>
    </xf>
    <xf numFmtId="0" fontId="0" fillId="0" borderId="9" xfId="0" applyFont="1" applyBorder="1" applyAlignment="1">
      <alignment vertical="center" textRotation="255"/>
    </xf>
    <xf numFmtId="0" fontId="17" fillId="5" borderId="10" xfId="0" applyFont="1" applyFill="1" applyBorder="1" applyAlignment="1">
      <alignment horizontal="left" vertical="center"/>
    </xf>
    <xf numFmtId="0" fontId="0" fillId="5" borderId="11" xfId="0" applyFont="1" applyFill="1" applyBorder="1" applyAlignment="1"/>
    <xf numFmtId="0" fontId="0" fillId="5" borderId="12" xfId="0" applyFont="1" applyFill="1" applyBorder="1" applyAlignment="1"/>
    <xf numFmtId="0" fontId="1" fillId="5" borderId="13" xfId="0" applyFont="1" applyFill="1" applyBorder="1" applyAlignment="1">
      <alignment horizontal="left" vertical="center"/>
    </xf>
    <xf numFmtId="0" fontId="0" fillId="5" borderId="14" xfId="0" applyFont="1" applyFill="1" applyBorder="1" applyAlignment="1"/>
    <xf numFmtId="0" fontId="0" fillId="5" borderId="15" xfId="0" applyFont="1" applyFill="1" applyBorder="1" applyAlignment="1"/>
    <xf numFmtId="0" fontId="17" fillId="10" borderId="8" xfId="0" applyFont="1" applyFill="1" applyBorder="1" applyAlignment="1">
      <alignment horizontal="center" vertical="center" wrapText="1"/>
    </xf>
    <xf numFmtId="0" fontId="17" fillId="10" borderId="6" xfId="0" applyFont="1" applyFill="1" applyBorder="1" applyAlignment="1">
      <alignment horizontal="center" vertical="center" wrapText="1"/>
    </xf>
    <xf numFmtId="0" fontId="0" fillId="5" borderId="0" xfId="0" applyFont="1" applyFill="1"/>
    <xf numFmtId="0" fontId="0" fillId="3" borderId="6" xfId="0" applyFont="1" applyFill="1" applyBorder="1" applyAlignment="1">
      <alignment horizontal="center"/>
    </xf>
    <xf numFmtId="0" fontId="0" fillId="0" borderId="2" xfId="0" applyBorder="1" applyAlignment="1">
      <alignment horizontal="center" vertical="center"/>
    </xf>
    <xf numFmtId="0" fontId="0" fillId="0" borderId="8" xfId="0" applyFont="1" applyBorder="1" applyAlignment="1">
      <alignment horizontal="center" vertical="center"/>
    </xf>
    <xf numFmtId="0" fontId="0" fillId="10" borderId="2" xfId="0" applyFont="1" applyFill="1" applyBorder="1" applyAlignment="1">
      <alignment horizontal="center" vertical="center"/>
    </xf>
    <xf numFmtId="0" fontId="0" fillId="10" borderId="8" xfId="0" applyFont="1" applyFill="1" applyBorder="1" applyAlignment="1">
      <alignment horizontal="center" vertical="center"/>
    </xf>
    <xf numFmtId="0" fontId="0" fillId="10" borderId="6" xfId="0" applyFont="1" applyFill="1" applyBorder="1" applyAlignment="1">
      <alignment horizontal="center" vertical="center"/>
    </xf>
    <xf numFmtId="176" fontId="19" fillId="3" borderId="2" xfId="0" applyNumberFormat="1" applyFont="1" applyFill="1" applyBorder="1" applyAlignment="1">
      <alignment horizontal="left" vertical="center" wrapText="1" indent="1"/>
    </xf>
    <xf numFmtId="0" fontId="7" fillId="3" borderId="8" xfId="0" applyFont="1" applyFill="1" applyBorder="1" applyAlignment="1">
      <alignment horizontal="left" vertical="center" wrapText="1" indent="1"/>
    </xf>
    <xf numFmtId="0" fontId="7" fillId="3" borderId="6" xfId="0" applyFont="1" applyFill="1" applyBorder="1" applyAlignment="1">
      <alignment horizontal="left" vertical="center" wrapText="1" indent="1"/>
    </xf>
    <xf numFmtId="38" fontId="19" fillId="9" borderId="2" xfId="1" applyFont="1" applyFill="1" applyBorder="1" applyAlignment="1">
      <alignment horizontal="right" vertical="center"/>
    </xf>
    <xf numFmtId="38" fontId="19" fillId="9" borderId="8" xfId="1" applyFont="1" applyFill="1" applyBorder="1" applyAlignment="1">
      <alignment horizontal="right" vertical="center"/>
    </xf>
    <xf numFmtId="38" fontId="19" fillId="9" borderId="6" xfId="1" applyFont="1" applyFill="1" applyBorder="1" applyAlignment="1">
      <alignment horizontal="right" vertical="center"/>
    </xf>
    <xf numFmtId="0" fontId="0" fillId="5" borderId="23" xfId="0" applyFont="1" applyFill="1" applyBorder="1" applyAlignment="1">
      <alignment vertical="top" wrapText="1"/>
    </xf>
    <xf numFmtId="0" fontId="0" fillId="5" borderId="24" xfId="0" applyFont="1" applyFill="1" applyBorder="1" applyAlignment="1">
      <alignment vertical="top" wrapText="1"/>
    </xf>
    <xf numFmtId="0" fontId="0" fillId="5" borderId="25" xfId="0" applyFont="1" applyFill="1" applyBorder="1" applyAlignment="1">
      <alignment vertical="top" wrapText="1"/>
    </xf>
    <xf numFmtId="0" fontId="0" fillId="5" borderId="19" xfId="0" applyFont="1" applyFill="1" applyBorder="1" applyAlignment="1">
      <alignment vertical="top" wrapText="1"/>
    </xf>
    <xf numFmtId="0" fontId="0" fillId="5" borderId="0" xfId="0" applyFont="1" applyFill="1" applyBorder="1" applyAlignment="1">
      <alignment vertical="top" wrapText="1"/>
    </xf>
    <xf numFmtId="0" fontId="0" fillId="5" borderId="20" xfId="0" applyFont="1" applyFill="1" applyBorder="1" applyAlignment="1">
      <alignment vertical="top" wrapText="1"/>
    </xf>
    <xf numFmtId="0" fontId="0" fillId="5" borderId="4" xfId="0" applyFont="1" applyFill="1" applyBorder="1" applyAlignment="1">
      <alignment vertical="top" wrapText="1"/>
    </xf>
    <xf numFmtId="0" fontId="0" fillId="5" borderId="21" xfId="0" applyFont="1" applyFill="1" applyBorder="1" applyAlignment="1">
      <alignment vertical="top" wrapText="1"/>
    </xf>
    <xf numFmtId="0" fontId="0" fillId="5" borderId="22" xfId="0" applyFont="1" applyFill="1" applyBorder="1" applyAlignment="1">
      <alignment vertical="top" wrapText="1"/>
    </xf>
    <xf numFmtId="0" fontId="6"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3" borderId="16" xfId="0" applyFont="1" applyFill="1" applyBorder="1" applyAlignment="1">
      <alignment vertical="top" wrapText="1"/>
    </xf>
    <xf numFmtId="0" fontId="0" fillId="3" borderId="17" xfId="0" applyFont="1" applyFill="1" applyBorder="1" applyAlignment="1">
      <alignment vertical="top" wrapText="1"/>
    </xf>
    <xf numFmtId="0" fontId="0" fillId="3" borderId="18" xfId="0" applyFont="1" applyFill="1" applyBorder="1" applyAlignment="1">
      <alignment vertical="top" wrapText="1"/>
    </xf>
    <xf numFmtId="0" fontId="0" fillId="3" borderId="19" xfId="0" applyFont="1" applyFill="1" applyBorder="1" applyAlignment="1">
      <alignment vertical="top" wrapText="1"/>
    </xf>
    <xf numFmtId="0" fontId="0" fillId="3" borderId="0" xfId="0" applyFont="1" applyFill="1" applyAlignment="1">
      <alignment vertical="top" wrapText="1"/>
    </xf>
    <xf numFmtId="0" fontId="0" fillId="3" borderId="20" xfId="0" applyFont="1" applyFill="1" applyBorder="1" applyAlignment="1">
      <alignment vertical="top" wrapText="1"/>
    </xf>
    <xf numFmtId="0" fontId="0" fillId="3" borderId="4" xfId="0" applyFont="1" applyFill="1" applyBorder="1" applyAlignment="1">
      <alignment vertical="top" wrapText="1"/>
    </xf>
    <xf numFmtId="0" fontId="0" fillId="3" borderId="21" xfId="0" applyFont="1" applyFill="1" applyBorder="1" applyAlignment="1">
      <alignment vertical="top" wrapText="1"/>
    </xf>
    <xf numFmtId="0" fontId="0" fillId="3" borderId="22" xfId="0" applyFont="1" applyFill="1" applyBorder="1" applyAlignment="1">
      <alignment vertical="top" wrapText="1"/>
    </xf>
    <xf numFmtId="0" fontId="0" fillId="0" borderId="29" xfId="0" applyFont="1" applyBorder="1" applyAlignment="1">
      <alignment vertical="top" wrapText="1"/>
    </xf>
    <xf numFmtId="0" fontId="0" fillId="0" borderId="30" xfId="0" applyFont="1" applyBorder="1" applyAlignment="1">
      <alignment vertical="top" wrapText="1"/>
    </xf>
    <xf numFmtId="0" fontId="0" fillId="0" borderId="31" xfId="0" applyFont="1" applyBorder="1" applyAlignment="1">
      <alignment vertical="top" wrapText="1"/>
    </xf>
    <xf numFmtId="0" fontId="0" fillId="5" borderId="16" xfId="0" applyFill="1" applyBorder="1" applyAlignment="1">
      <alignment horizontal="left" vertical="top"/>
    </xf>
    <xf numFmtId="0" fontId="0" fillId="5" borderId="17" xfId="0" applyFont="1" applyFill="1" applyBorder="1" applyAlignment="1">
      <alignment horizontal="left" vertical="top"/>
    </xf>
    <xf numFmtId="0" fontId="0" fillId="5" borderId="18" xfId="0" applyFont="1" applyFill="1" applyBorder="1" applyAlignment="1">
      <alignment horizontal="left" vertical="top"/>
    </xf>
    <xf numFmtId="0" fontId="0" fillId="5" borderId="19" xfId="0" applyFont="1" applyFill="1" applyBorder="1" applyAlignment="1">
      <alignment horizontal="left" vertical="top"/>
    </xf>
    <xf numFmtId="0" fontId="0" fillId="5" borderId="0" xfId="0" applyFont="1" applyFill="1" applyBorder="1" applyAlignment="1">
      <alignment horizontal="left" vertical="top"/>
    </xf>
    <xf numFmtId="0" fontId="0" fillId="5" borderId="20" xfId="0" applyFont="1" applyFill="1" applyBorder="1" applyAlignment="1">
      <alignment horizontal="left" vertical="top"/>
    </xf>
    <xf numFmtId="0" fontId="0" fillId="5" borderId="4" xfId="0" applyFont="1" applyFill="1" applyBorder="1" applyAlignment="1">
      <alignment horizontal="left" vertical="top"/>
    </xf>
    <xf numFmtId="0" fontId="0" fillId="5" borderId="21" xfId="0" applyFont="1" applyFill="1" applyBorder="1" applyAlignment="1">
      <alignment horizontal="left" vertical="top"/>
    </xf>
    <xf numFmtId="0" fontId="0" fillId="5" borderId="22" xfId="0" applyFont="1" applyFill="1" applyBorder="1" applyAlignment="1">
      <alignment horizontal="left" vertical="top"/>
    </xf>
    <xf numFmtId="0" fontId="0" fillId="3" borderId="2" xfId="0" applyFont="1" applyFill="1" applyBorder="1" applyAlignment="1">
      <alignment horizontal="left" vertical="center"/>
    </xf>
    <xf numFmtId="0" fontId="0" fillId="0" borderId="8" xfId="0" applyBorder="1" applyAlignment="1">
      <alignment horizontal="left"/>
    </xf>
    <xf numFmtId="0" fontId="0" fillId="0" borderId="6" xfId="0" applyBorder="1" applyAlignment="1">
      <alignment horizontal="left"/>
    </xf>
    <xf numFmtId="0" fontId="0" fillId="5" borderId="16" xfId="0" applyFont="1" applyFill="1" applyBorder="1" applyAlignment="1">
      <alignment horizontal="left" vertical="top"/>
    </xf>
    <xf numFmtId="0" fontId="0" fillId="11" borderId="1" xfId="0" applyFill="1" applyBorder="1" applyAlignment="1">
      <alignment horizontal="center" vertical="center"/>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xf>
    <xf numFmtId="0" fontId="6" fillId="0" borderId="8" xfId="0" applyFont="1" applyFill="1" applyBorder="1" applyAlignment="1">
      <alignment horizontal="left" vertical="center" wrapText="1"/>
    </xf>
  </cellXfs>
  <cellStyles count="2">
    <cellStyle name="桁区切り" xfId="1" builtinId="6"/>
    <cellStyle name="標準" xfId="0" builtinId="0"/>
  </cellStyles>
  <dxfs count="33">
    <dxf>
      <fill>
        <patternFill>
          <bgColor rgb="FFFF99FF"/>
        </patternFill>
      </fill>
    </dxf>
    <dxf>
      <fill>
        <patternFill>
          <bgColor rgb="FFFFFF99"/>
        </patternFill>
      </fill>
    </dxf>
    <dxf>
      <font>
        <color auto="1"/>
      </font>
      <fill>
        <patternFill>
          <bgColor rgb="FFFFFF99"/>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rgb="FFFF99CC"/>
        </patternFill>
      </fill>
    </dxf>
    <dxf>
      <fill>
        <patternFill>
          <bgColor rgb="FFFF99CC"/>
        </patternFill>
      </fill>
    </dxf>
    <dxf>
      <fill>
        <patternFill>
          <bgColor rgb="FFFF99CC"/>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361950</xdr:colOff>
      <xdr:row>0</xdr:row>
      <xdr:rowOff>28575</xdr:rowOff>
    </xdr:from>
    <xdr:to>
      <xdr:col>5</xdr:col>
      <xdr:colOff>506759</xdr:colOff>
      <xdr:row>3</xdr:row>
      <xdr:rowOff>47625</xdr:rowOff>
    </xdr:to>
    <xdr:sp macro="" textlink="">
      <xdr:nvSpPr>
        <xdr:cNvPr id="2" name="角丸四角形 1">
          <a:extLst>
            <a:ext uri="{FF2B5EF4-FFF2-40B4-BE49-F238E27FC236}">
              <a16:creationId xmlns:a16="http://schemas.microsoft.com/office/drawing/2014/main" id="{FD5A31C0-FCA3-42C9-82B0-EBB1F1163644}"/>
            </a:ext>
          </a:extLst>
        </xdr:cNvPr>
        <xdr:cNvSpPr/>
      </xdr:nvSpPr>
      <xdr:spPr>
        <a:xfrm>
          <a:off x="1838325" y="28575"/>
          <a:ext cx="5516909"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32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AA78"/>
  <sheetViews>
    <sheetView showGridLines="0" tabSelected="1" showWhiteSpace="0" zoomScale="90" zoomScaleNormal="90" zoomScaleSheetLayoutView="85" workbookViewId="0">
      <selection activeCell="L2" sqref="L2"/>
    </sheetView>
  </sheetViews>
  <sheetFormatPr defaultRowHeight="13.5" x14ac:dyDescent="0.15"/>
  <cols>
    <col min="1" max="1" width="4.25" style="20" customWidth="1"/>
    <col min="2" max="2" width="15.125" style="20" customWidth="1"/>
    <col min="3" max="3" width="22.625" style="20" customWidth="1"/>
    <col min="4" max="4" width="21.875" style="20" customWidth="1"/>
    <col min="5" max="5" width="26" style="20" bestFit="1" customWidth="1"/>
    <col min="6" max="6" width="22.625" style="20" customWidth="1"/>
    <col min="7" max="7" width="4.625" style="20" customWidth="1"/>
    <col min="8" max="8" width="16.125" style="20" bestFit="1" customWidth="1"/>
    <col min="9" max="16" width="9" style="20"/>
    <col min="17" max="17" width="15" style="20" customWidth="1"/>
    <col min="18" max="18" width="8.625" style="20" bestFit="1" customWidth="1"/>
    <col min="19" max="19" width="3.5" style="20" bestFit="1" customWidth="1"/>
    <col min="20" max="20" width="15" style="20" customWidth="1"/>
    <col min="21" max="21" width="9" style="20"/>
    <col min="22" max="22" width="15" style="20" customWidth="1"/>
    <col min="23" max="16384" width="9" style="20"/>
  </cols>
  <sheetData>
    <row r="1" spans="1:14" ht="17.25" customHeight="1" x14ac:dyDescent="0.15">
      <c r="A1" s="19" t="s">
        <v>146</v>
      </c>
      <c r="C1" s="21"/>
      <c r="D1" s="21"/>
      <c r="E1" s="21"/>
      <c r="F1" s="22" t="s">
        <v>73</v>
      </c>
      <c r="G1" s="6"/>
      <c r="H1" s="6"/>
      <c r="I1" s="6"/>
      <c r="J1" s="6"/>
      <c r="L1" s="6"/>
    </row>
    <row r="2" spans="1:14" ht="7.5" customHeight="1" x14ac:dyDescent="0.15">
      <c r="A2" s="23"/>
      <c r="B2" s="19"/>
      <c r="C2" s="21"/>
      <c r="D2" s="21"/>
      <c r="E2" s="21"/>
      <c r="F2" s="24"/>
      <c r="G2" s="6"/>
      <c r="H2" s="6"/>
      <c r="I2" s="6"/>
      <c r="J2" s="6"/>
      <c r="L2" s="6"/>
    </row>
    <row r="3" spans="1:14" ht="17.25" x14ac:dyDescent="0.15">
      <c r="A3" s="25" t="s">
        <v>60</v>
      </c>
      <c r="D3" s="6"/>
    </row>
    <row r="4" spans="1:14" ht="7.5" customHeight="1" x14ac:dyDescent="0.15">
      <c r="A4" s="23"/>
      <c r="B4" s="19"/>
      <c r="C4" s="21"/>
      <c r="D4" s="21"/>
      <c r="E4" s="21"/>
      <c r="F4" s="24"/>
      <c r="J4" s="26"/>
    </row>
    <row r="5" spans="1:14" ht="21.75" customHeight="1" x14ac:dyDescent="0.15">
      <c r="A5" s="81" t="s">
        <v>97</v>
      </c>
      <c r="B5" s="82"/>
      <c r="C5" s="73" t="s">
        <v>45</v>
      </c>
      <c r="D5" s="83"/>
      <c r="E5" s="83"/>
      <c r="F5" s="84"/>
      <c r="H5" s="28"/>
      <c r="I5" s="26" t="s">
        <v>10</v>
      </c>
      <c r="K5" s="33"/>
      <c r="L5" s="26" t="s">
        <v>11</v>
      </c>
    </row>
    <row r="6" spans="1:14" ht="21.75" customHeight="1" x14ac:dyDescent="0.15">
      <c r="A6" s="85" t="s">
        <v>142</v>
      </c>
      <c r="B6" s="86"/>
      <c r="C6" s="86"/>
      <c r="D6" s="86"/>
      <c r="E6" s="86"/>
      <c r="F6" s="67">
        <v>4</v>
      </c>
      <c r="G6" s="66" t="s">
        <v>143</v>
      </c>
    </row>
    <row r="7" spans="1:14" ht="21.75" customHeight="1" x14ac:dyDescent="0.15">
      <c r="A7" s="97" t="s">
        <v>112</v>
      </c>
      <c r="B7" s="97"/>
      <c r="C7" s="210" t="s">
        <v>151</v>
      </c>
      <c r="D7" s="212"/>
      <c r="E7" s="212"/>
      <c r="F7" s="209" t="s">
        <v>147</v>
      </c>
      <c r="G7" s="66" t="s">
        <v>150</v>
      </c>
    </row>
    <row r="8" spans="1:14" ht="13.5" customHeight="1" x14ac:dyDescent="0.15">
      <c r="A8" s="95" t="s">
        <v>144</v>
      </c>
      <c r="B8" s="27" t="s">
        <v>0</v>
      </c>
      <c r="C8" s="87" t="s">
        <v>113</v>
      </c>
      <c r="D8" s="88"/>
      <c r="E8" s="88"/>
      <c r="F8" s="89"/>
      <c r="G8" s="72" t="s">
        <v>136</v>
      </c>
    </row>
    <row r="9" spans="1:14" ht="19.5" customHeight="1" x14ac:dyDescent="0.15">
      <c r="A9" s="96"/>
      <c r="B9" s="29" t="s">
        <v>1</v>
      </c>
      <c r="C9" s="90" t="s">
        <v>114</v>
      </c>
      <c r="D9" s="91"/>
      <c r="E9" s="91"/>
      <c r="F9" s="92"/>
      <c r="M9" s="20">
        <f>ROW()</f>
        <v>9</v>
      </c>
      <c r="N9" s="20">
        <f>ROW(1:271)</f>
        <v>1</v>
      </c>
    </row>
    <row r="10" spans="1:14" ht="15" customHeight="1" x14ac:dyDescent="0.15">
      <c r="A10" s="96"/>
      <c r="B10" s="30" t="s">
        <v>9</v>
      </c>
      <c r="C10" s="93">
        <v>32964</v>
      </c>
      <c r="D10" s="94"/>
      <c r="E10" s="31">
        <v>43556</v>
      </c>
      <c r="F10" s="32">
        <f>DATEDIF(C10,E10,"Y")</f>
        <v>29</v>
      </c>
      <c r="H10" s="59"/>
    </row>
    <row r="11" spans="1:14" x14ac:dyDescent="0.15">
      <c r="A11" s="96"/>
      <c r="B11" s="30" t="s">
        <v>3</v>
      </c>
      <c r="C11" s="73" t="s">
        <v>135</v>
      </c>
      <c r="D11" s="74"/>
      <c r="E11" s="74"/>
      <c r="F11" s="75"/>
      <c r="G11" s="66" t="s">
        <v>96</v>
      </c>
    </row>
    <row r="12" spans="1:14" ht="17.25" customHeight="1" x14ac:dyDescent="0.15">
      <c r="A12" s="96"/>
      <c r="B12" s="30" t="s">
        <v>4</v>
      </c>
      <c r="C12" s="73" t="s">
        <v>65</v>
      </c>
      <c r="D12" s="74"/>
      <c r="E12" s="74"/>
      <c r="F12" s="75"/>
      <c r="G12" s="34" t="s">
        <v>31</v>
      </c>
      <c r="H12" s="12"/>
      <c r="I12" s="12"/>
      <c r="J12" s="12"/>
      <c r="K12" s="12"/>
      <c r="L12" s="12"/>
    </row>
    <row r="13" spans="1:14" ht="15" customHeight="1" x14ac:dyDescent="0.15">
      <c r="A13" s="96"/>
      <c r="B13" s="119" t="s">
        <v>28</v>
      </c>
      <c r="C13" s="35" t="s">
        <v>5</v>
      </c>
      <c r="D13" s="76" t="s">
        <v>29</v>
      </c>
      <c r="E13" s="77"/>
      <c r="F13" s="78"/>
      <c r="G13" s="34" t="s">
        <v>32</v>
      </c>
      <c r="H13" s="11"/>
      <c r="I13" s="11"/>
      <c r="J13" s="11"/>
      <c r="K13" s="11"/>
      <c r="L13" s="11"/>
    </row>
    <row r="14" spans="1:14" ht="15" customHeight="1" x14ac:dyDescent="0.15">
      <c r="A14" s="96"/>
      <c r="B14" s="120"/>
      <c r="C14" s="36" t="s">
        <v>26</v>
      </c>
      <c r="D14" s="79"/>
      <c r="E14" s="79"/>
      <c r="F14" s="80"/>
      <c r="G14" s="34"/>
      <c r="H14" s="34" t="s">
        <v>33</v>
      </c>
      <c r="I14" s="11"/>
      <c r="J14" s="11"/>
      <c r="K14" s="11"/>
      <c r="L14" s="11"/>
    </row>
    <row r="15" spans="1:14" ht="13.5" customHeight="1" x14ac:dyDescent="0.15">
      <c r="A15" s="96"/>
      <c r="B15" s="37" t="s">
        <v>8</v>
      </c>
      <c r="C15" s="98" t="s">
        <v>43</v>
      </c>
      <c r="D15" s="99"/>
      <c r="E15" s="37" t="s">
        <v>2</v>
      </c>
      <c r="F15" s="38" t="s">
        <v>44</v>
      </c>
      <c r="G15" s="34"/>
      <c r="H15" s="34"/>
    </row>
    <row r="16" spans="1:14" ht="13.5" customHeight="1" x14ac:dyDescent="0.15">
      <c r="A16" s="96"/>
      <c r="B16" s="114" t="s">
        <v>39</v>
      </c>
      <c r="C16" s="115"/>
      <c r="D16" s="121" t="s">
        <v>40</v>
      </c>
      <c r="E16" s="122"/>
      <c r="F16" s="123"/>
      <c r="G16" s="34" t="s">
        <v>42</v>
      </c>
      <c r="H16" s="34"/>
    </row>
    <row r="17" spans="1:27" ht="13.5" customHeight="1" x14ac:dyDescent="0.15">
      <c r="A17" s="96"/>
      <c r="B17" s="124" t="s">
        <v>38</v>
      </c>
      <c r="C17" s="125"/>
      <c r="D17" s="125"/>
      <c r="E17" s="125"/>
      <c r="F17" s="126"/>
      <c r="G17" s="39"/>
    </row>
    <row r="18" spans="1:27" s="39" customFormat="1" ht="18" customHeight="1" x14ac:dyDescent="0.15">
      <c r="A18" s="96"/>
      <c r="B18" s="100" t="s">
        <v>134</v>
      </c>
      <c r="C18" s="101"/>
      <c r="D18" s="101"/>
      <c r="E18" s="101"/>
      <c r="F18" s="102"/>
      <c r="G18" s="34" t="s">
        <v>34</v>
      </c>
      <c r="H18" s="40"/>
      <c r="I18" s="40"/>
      <c r="J18" s="40"/>
      <c r="K18" s="40"/>
      <c r="L18" s="40"/>
      <c r="O18" s="20"/>
      <c r="P18" s="20"/>
      <c r="Q18" s="20"/>
      <c r="R18" s="20"/>
      <c r="S18" s="20"/>
      <c r="T18" s="20"/>
      <c r="U18" s="20"/>
      <c r="V18" s="20"/>
      <c r="W18" s="20"/>
      <c r="X18" s="20"/>
      <c r="Y18" s="20"/>
      <c r="Z18" s="20"/>
      <c r="AA18" s="20"/>
    </row>
    <row r="19" spans="1:27" x14ac:dyDescent="0.15">
      <c r="A19" s="96"/>
      <c r="B19" s="103"/>
      <c r="C19" s="104"/>
      <c r="D19" s="104"/>
      <c r="E19" s="104"/>
      <c r="F19" s="105"/>
      <c r="H19" s="34" t="s">
        <v>35</v>
      </c>
      <c r="I19" s="40"/>
      <c r="J19" s="40"/>
      <c r="K19" s="40"/>
      <c r="L19" s="40"/>
      <c r="M19" s="24"/>
      <c r="N19" s="24"/>
    </row>
    <row r="20" spans="1:27" x14ac:dyDescent="0.15">
      <c r="A20" s="96"/>
      <c r="B20" s="103"/>
      <c r="C20" s="104"/>
      <c r="D20" s="104"/>
      <c r="E20" s="104"/>
      <c r="F20" s="105"/>
      <c r="G20" s="6" t="s">
        <v>25</v>
      </c>
      <c r="J20" s="10"/>
      <c r="K20" s="10"/>
      <c r="L20" s="10"/>
      <c r="M20" s="24"/>
      <c r="N20" s="24"/>
    </row>
    <row r="21" spans="1:27" x14ac:dyDescent="0.15">
      <c r="A21" s="96"/>
      <c r="B21" s="103"/>
      <c r="C21" s="104"/>
      <c r="D21" s="104"/>
      <c r="E21" s="104"/>
      <c r="F21" s="105"/>
      <c r="G21" s="10"/>
      <c r="H21" s="10"/>
      <c r="I21" s="10"/>
      <c r="J21" s="10"/>
      <c r="K21" s="10"/>
      <c r="L21" s="10"/>
      <c r="M21" s="24"/>
      <c r="N21" s="24"/>
    </row>
    <row r="22" spans="1:27" x14ac:dyDescent="0.15">
      <c r="A22" s="96"/>
      <c r="B22" s="103"/>
      <c r="C22" s="104"/>
      <c r="D22" s="104"/>
      <c r="E22" s="104"/>
      <c r="F22" s="105"/>
      <c r="G22" s="10"/>
      <c r="H22" s="10"/>
      <c r="I22" s="10"/>
      <c r="J22" s="10"/>
      <c r="K22" s="10"/>
      <c r="L22" s="10"/>
      <c r="M22" s="24"/>
      <c r="N22" s="24"/>
    </row>
    <row r="23" spans="1:27" x14ac:dyDescent="0.15">
      <c r="A23" s="96"/>
      <c r="B23" s="106"/>
      <c r="C23" s="107"/>
      <c r="D23" s="107"/>
      <c r="E23" s="107"/>
      <c r="F23" s="108"/>
      <c r="G23" s="10"/>
      <c r="H23" s="10"/>
      <c r="I23" s="10"/>
      <c r="J23" s="10"/>
      <c r="K23" s="10"/>
      <c r="L23" s="10"/>
      <c r="M23" s="24"/>
      <c r="N23" s="24"/>
    </row>
    <row r="24" spans="1:27" x14ac:dyDescent="0.15">
      <c r="A24" s="95" t="s">
        <v>139</v>
      </c>
      <c r="B24" s="27" t="s">
        <v>0</v>
      </c>
      <c r="C24" s="148" t="s">
        <v>115</v>
      </c>
      <c r="D24" s="149"/>
      <c r="E24" s="149"/>
      <c r="F24" s="150"/>
      <c r="G24" s="34" t="s">
        <v>36</v>
      </c>
    </row>
    <row r="25" spans="1:27" x14ac:dyDescent="0.15">
      <c r="A25" s="145"/>
      <c r="B25" s="29" t="s">
        <v>1</v>
      </c>
      <c r="C25" s="151" t="s">
        <v>117</v>
      </c>
      <c r="D25" s="152"/>
      <c r="E25" s="152"/>
      <c r="F25" s="153"/>
    </row>
    <row r="26" spans="1:27" x14ac:dyDescent="0.15">
      <c r="A26" s="145"/>
      <c r="B26" s="30" t="s">
        <v>9</v>
      </c>
      <c r="C26" s="109">
        <v>33970</v>
      </c>
      <c r="D26" s="110"/>
      <c r="E26" s="31">
        <f>+E10</f>
        <v>43556</v>
      </c>
      <c r="F26" s="32">
        <f>DATEDIF(C26,E26,"Y")</f>
        <v>26</v>
      </c>
    </row>
    <row r="27" spans="1:27" x14ac:dyDescent="0.15">
      <c r="A27" s="145"/>
      <c r="B27" s="30" t="s">
        <v>3</v>
      </c>
      <c r="C27" s="111" t="s">
        <v>56</v>
      </c>
      <c r="D27" s="112"/>
      <c r="E27" s="112"/>
      <c r="F27" s="113"/>
      <c r="G27" s="66" t="s">
        <v>95</v>
      </c>
    </row>
    <row r="28" spans="1:27" x14ac:dyDescent="0.15">
      <c r="A28" s="145"/>
      <c r="B28" s="30" t="s">
        <v>4</v>
      </c>
      <c r="C28" s="111" t="s">
        <v>30</v>
      </c>
      <c r="D28" s="112"/>
      <c r="E28" s="112"/>
      <c r="F28" s="113"/>
    </row>
    <row r="29" spans="1:27" ht="13.5" customHeight="1" x14ac:dyDescent="0.15">
      <c r="A29" s="145"/>
      <c r="B29" s="114" t="s">
        <v>39</v>
      </c>
      <c r="C29" s="115"/>
      <c r="D29" s="116" t="s">
        <v>40</v>
      </c>
      <c r="E29" s="117"/>
      <c r="F29" s="118"/>
      <c r="G29" s="34" t="s">
        <v>42</v>
      </c>
      <c r="H29" s="34"/>
    </row>
    <row r="30" spans="1:27" ht="13.5" customHeight="1" x14ac:dyDescent="0.15">
      <c r="A30" s="146"/>
      <c r="B30" s="124" t="s">
        <v>38</v>
      </c>
      <c r="C30" s="154"/>
      <c r="D30" s="154"/>
      <c r="E30" s="154"/>
      <c r="F30" s="155"/>
    </row>
    <row r="31" spans="1:27" x14ac:dyDescent="0.15">
      <c r="A31" s="146"/>
      <c r="B31" s="127" t="s">
        <v>67</v>
      </c>
      <c r="C31" s="128"/>
      <c r="D31" s="128"/>
      <c r="E31" s="128"/>
      <c r="F31" s="129"/>
      <c r="G31" s="6" t="s">
        <v>25</v>
      </c>
    </row>
    <row r="32" spans="1:27" x14ac:dyDescent="0.15">
      <c r="A32" s="146"/>
      <c r="B32" s="130"/>
      <c r="C32" s="156"/>
      <c r="D32" s="156"/>
      <c r="E32" s="156"/>
      <c r="F32" s="132"/>
    </row>
    <row r="33" spans="1:8" x14ac:dyDescent="0.15">
      <c r="A33" s="146"/>
      <c r="B33" s="130"/>
      <c r="C33" s="156"/>
      <c r="D33" s="156"/>
      <c r="E33" s="156"/>
      <c r="F33" s="132"/>
    </row>
    <row r="34" spans="1:8" ht="6" customHeight="1" x14ac:dyDescent="0.15">
      <c r="A34" s="146"/>
      <c r="B34" s="130"/>
      <c r="C34" s="156"/>
      <c r="D34" s="156"/>
      <c r="E34" s="156"/>
      <c r="F34" s="132"/>
    </row>
    <row r="35" spans="1:8" ht="6" customHeight="1" x14ac:dyDescent="0.15">
      <c r="A35" s="146"/>
      <c r="B35" s="130"/>
      <c r="C35" s="156"/>
      <c r="D35" s="156"/>
      <c r="E35" s="156"/>
      <c r="F35" s="132"/>
    </row>
    <row r="36" spans="1:8" ht="6" customHeight="1" x14ac:dyDescent="0.15">
      <c r="A36" s="147"/>
      <c r="B36" s="130"/>
      <c r="C36" s="156"/>
      <c r="D36" s="156"/>
      <c r="E36" s="156"/>
      <c r="F36" s="132"/>
    </row>
    <row r="37" spans="1:8" ht="13.5" customHeight="1" x14ac:dyDescent="0.15">
      <c r="A37" s="95" t="s">
        <v>140</v>
      </c>
      <c r="B37" s="27" t="s">
        <v>0</v>
      </c>
      <c r="C37" s="148" t="s">
        <v>116</v>
      </c>
      <c r="D37" s="149"/>
      <c r="E37" s="149"/>
      <c r="F37" s="150"/>
      <c r="G37" s="34" t="s">
        <v>36</v>
      </c>
    </row>
    <row r="38" spans="1:8" x14ac:dyDescent="0.15">
      <c r="A38" s="145"/>
      <c r="B38" s="29" t="s">
        <v>1</v>
      </c>
      <c r="C38" s="151" t="s">
        <v>118</v>
      </c>
      <c r="D38" s="152"/>
      <c r="E38" s="152"/>
      <c r="F38" s="153"/>
    </row>
    <row r="39" spans="1:8" x14ac:dyDescent="0.15">
      <c r="A39" s="145"/>
      <c r="B39" s="30" t="s">
        <v>9</v>
      </c>
      <c r="C39" s="109">
        <v>33696</v>
      </c>
      <c r="D39" s="110"/>
      <c r="E39" s="31">
        <f>+E10</f>
        <v>43556</v>
      </c>
      <c r="F39" s="32">
        <f>DATEDIF(C39,E39,"Y")</f>
        <v>26</v>
      </c>
    </row>
    <row r="40" spans="1:8" x14ac:dyDescent="0.15">
      <c r="A40" s="145"/>
      <c r="B40" s="30" t="s">
        <v>3</v>
      </c>
      <c r="C40" s="111" t="s">
        <v>56</v>
      </c>
      <c r="D40" s="112"/>
      <c r="E40" s="112"/>
      <c r="F40" s="113"/>
      <c r="G40" s="66" t="s">
        <v>95</v>
      </c>
    </row>
    <row r="41" spans="1:8" x14ac:dyDescent="0.15">
      <c r="A41" s="145"/>
      <c r="B41" s="30" t="s">
        <v>4</v>
      </c>
      <c r="C41" s="111" t="s">
        <v>30</v>
      </c>
      <c r="D41" s="112"/>
      <c r="E41" s="112"/>
      <c r="F41" s="113"/>
    </row>
    <row r="42" spans="1:8" ht="13.5" customHeight="1" x14ac:dyDescent="0.15">
      <c r="A42" s="145"/>
      <c r="B42" s="114" t="s">
        <v>39</v>
      </c>
      <c r="C42" s="115"/>
      <c r="D42" s="116" t="s">
        <v>40</v>
      </c>
      <c r="E42" s="117"/>
      <c r="F42" s="118"/>
      <c r="G42" s="34" t="s">
        <v>42</v>
      </c>
      <c r="H42" s="34"/>
    </row>
    <row r="43" spans="1:8" ht="13.5" customHeight="1" x14ac:dyDescent="0.15">
      <c r="A43" s="146"/>
      <c r="B43" s="124" t="s">
        <v>38</v>
      </c>
      <c r="C43" s="125"/>
      <c r="D43" s="125"/>
      <c r="E43" s="125"/>
      <c r="F43" s="126"/>
    </row>
    <row r="44" spans="1:8" x14ac:dyDescent="0.15">
      <c r="A44" s="146"/>
      <c r="B44" s="127" t="s">
        <v>68</v>
      </c>
      <c r="C44" s="128"/>
      <c r="D44" s="128"/>
      <c r="E44" s="128"/>
      <c r="F44" s="129"/>
      <c r="G44" s="6" t="s">
        <v>25</v>
      </c>
    </row>
    <row r="45" spans="1:8" x14ac:dyDescent="0.15">
      <c r="A45" s="146"/>
      <c r="B45" s="130"/>
      <c r="C45" s="131"/>
      <c r="D45" s="131"/>
      <c r="E45" s="131"/>
      <c r="F45" s="132"/>
    </row>
    <row r="46" spans="1:8" x14ac:dyDescent="0.15">
      <c r="A46" s="146"/>
      <c r="B46" s="130"/>
      <c r="C46" s="131"/>
      <c r="D46" s="131"/>
      <c r="E46" s="131"/>
      <c r="F46" s="132"/>
    </row>
    <row r="47" spans="1:8" ht="6" customHeight="1" x14ac:dyDescent="0.15">
      <c r="A47" s="146"/>
      <c r="B47" s="130"/>
      <c r="C47" s="131"/>
      <c r="D47" s="131"/>
      <c r="E47" s="131"/>
      <c r="F47" s="132"/>
    </row>
    <row r="48" spans="1:8" ht="6" customHeight="1" x14ac:dyDescent="0.15">
      <c r="A48" s="146"/>
      <c r="B48" s="130"/>
      <c r="C48" s="131"/>
      <c r="D48" s="131"/>
      <c r="E48" s="131"/>
      <c r="F48" s="132"/>
    </row>
    <row r="49" spans="1:8" ht="6" customHeight="1" x14ac:dyDescent="0.15">
      <c r="A49" s="147"/>
      <c r="B49" s="133"/>
      <c r="C49" s="134"/>
      <c r="D49" s="134"/>
      <c r="E49" s="134"/>
      <c r="F49" s="135"/>
    </row>
    <row r="50" spans="1:8" ht="13.5" customHeight="1" x14ac:dyDescent="0.15">
      <c r="A50" s="144" t="s">
        <v>145</v>
      </c>
      <c r="B50" s="27" t="s">
        <v>0</v>
      </c>
      <c r="C50" s="148" t="s">
        <v>119</v>
      </c>
      <c r="D50" s="149"/>
      <c r="E50" s="149"/>
      <c r="F50" s="150"/>
      <c r="G50" s="34" t="s">
        <v>36</v>
      </c>
    </row>
    <row r="51" spans="1:8" x14ac:dyDescent="0.15">
      <c r="A51" s="145"/>
      <c r="B51" s="29" t="s">
        <v>1</v>
      </c>
      <c r="C51" s="151" t="s">
        <v>120</v>
      </c>
      <c r="D51" s="152"/>
      <c r="E51" s="152"/>
      <c r="F51" s="153"/>
    </row>
    <row r="52" spans="1:8" x14ac:dyDescent="0.15">
      <c r="A52" s="145"/>
      <c r="B52" s="30" t="s">
        <v>9</v>
      </c>
      <c r="C52" s="109">
        <v>36795</v>
      </c>
      <c r="D52" s="110"/>
      <c r="E52" s="31">
        <f>+E10</f>
        <v>43556</v>
      </c>
      <c r="F52" s="32">
        <f>DATEDIF(C52,E52,"Y")</f>
        <v>18</v>
      </c>
    </row>
    <row r="53" spans="1:8" x14ac:dyDescent="0.15">
      <c r="A53" s="145"/>
      <c r="B53" s="30" t="s">
        <v>3</v>
      </c>
      <c r="C53" s="111" t="s">
        <v>66</v>
      </c>
      <c r="D53" s="112"/>
      <c r="E53" s="112"/>
      <c r="F53" s="113"/>
      <c r="G53" s="66" t="s">
        <v>95</v>
      </c>
    </row>
    <row r="54" spans="1:8" x14ac:dyDescent="0.15">
      <c r="A54" s="145"/>
      <c r="B54" s="30" t="s">
        <v>4</v>
      </c>
      <c r="C54" s="111"/>
      <c r="D54" s="112"/>
      <c r="E54" s="112"/>
      <c r="F54" s="113"/>
    </row>
    <row r="55" spans="1:8" ht="13.5" customHeight="1" x14ac:dyDescent="0.15">
      <c r="A55" s="145"/>
      <c r="B55" s="114" t="s">
        <v>39</v>
      </c>
      <c r="C55" s="115"/>
      <c r="D55" s="116" t="s">
        <v>40</v>
      </c>
      <c r="E55" s="117"/>
      <c r="F55" s="118"/>
      <c r="G55" s="34" t="s">
        <v>42</v>
      </c>
      <c r="H55" s="34"/>
    </row>
    <row r="56" spans="1:8" ht="13.5" customHeight="1" x14ac:dyDescent="0.15">
      <c r="A56" s="146"/>
      <c r="B56" s="124" t="s">
        <v>38</v>
      </c>
      <c r="C56" s="125"/>
      <c r="D56" s="125"/>
      <c r="E56" s="125"/>
      <c r="F56" s="126"/>
    </row>
    <row r="57" spans="1:8" x14ac:dyDescent="0.15">
      <c r="A57" s="146"/>
      <c r="B57" s="127" t="s">
        <v>69</v>
      </c>
      <c r="C57" s="128"/>
      <c r="D57" s="128"/>
      <c r="E57" s="128"/>
      <c r="F57" s="129"/>
      <c r="G57" s="6" t="s">
        <v>25</v>
      </c>
    </row>
    <row r="58" spans="1:8" x14ac:dyDescent="0.15">
      <c r="A58" s="146"/>
      <c r="B58" s="130"/>
      <c r="C58" s="131"/>
      <c r="D58" s="131"/>
      <c r="E58" s="131"/>
      <c r="F58" s="132"/>
    </row>
    <row r="59" spans="1:8" ht="6" customHeight="1" x14ac:dyDescent="0.15">
      <c r="A59" s="146"/>
      <c r="B59" s="130"/>
      <c r="C59" s="131"/>
      <c r="D59" s="131"/>
      <c r="E59" s="131"/>
      <c r="F59" s="132"/>
    </row>
    <row r="60" spans="1:8" ht="6" customHeight="1" x14ac:dyDescent="0.15">
      <c r="A60" s="146"/>
      <c r="B60" s="130"/>
      <c r="C60" s="131"/>
      <c r="D60" s="131"/>
      <c r="E60" s="131"/>
      <c r="F60" s="132"/>
    </row>
    <row r="61" spans="1:8" ht="6" customHeight="1" x14ac:dyDescent="0.15">
      <c r="A61" s="146"/>
      <c r="B61" s="130"/>
      <c r="C61" s="131"/>
      <c r="D61" s="131"/>
      <c r="E61" s="131"/>
      <c r="F61" s="132"/>
    </row>
    <row r="62" spans="1:8" ht="6" customHeight="1" x14ac:dyDescent="0.15">
      <c r="A62" s="147"/>
      <c r="B62" s="133"/>
      <c r="C62" s="134"/>
      <c r="D62" s="134"/>
      <c r="E62" s="134"/>
      <c r="F62" s="135"/>
    </row>
    <row r="63" spans="1:8" x14ac:dyDescent="0.15">
      <c r="A63" s="127"/>
      <c r="B63" s="136"/>
      <c r="C63" s="136"/>
      <c r="D63" s="136"/>
      <c r="E63" s="136"/>
      <c r="F63" s="137"/>
      <c r="G63" s="34" t="s">
        <v>98</v>
      </c>
    </row>
    <row r="64" spans="1:8" x14ac:dyDescent="0.15">
      <c r="A64" s="138"/>
      <c r="B64" s="139"/>
      <c r="C64" s="139"/>
      <c r="D64" s="139"/>
      <c r="E64" s="139"/>
      <c r="F64" s="140"/>
      <c r="G64" s="6" t="s">
        <v>25</v>
      </c>
    </row>
    <row r="65" spans="1:6" ht="7.5" customHeight="1" x14ac:dyDescent="0.15">
      <c r="A65" s="138"/>
      <c r="B65" s="139"/>
      <c r="C65" s="139"/>
      <c r="D65" s="139"/>
      <c r="E65" s="139"/>
      <c r="F65" s="140"/>
    </row>
    <row r="66" spans="1:6" ht="7.5" customHeight="1" x14ac:dyDescent="0.15">
      <c r="A66" s="138"/>
      <c r="B66" s="139"/>
      <c r="C66" s="139"/>
      <c r="D66" s="139"/>
      <c r="E66" s="139"/>
      <c r="F66" s="140"/>
    </row>
    <row r="67" spans="1:6" ht="7.5" customHeight="1" x14ac:dyDescent="0.15">
      <c r="A67" s="138"/>
      <c r="B67" s="139"/>
      <c r="C67" s="139"/>
      <c r="D67" s="139"/>
      <c r="E67" s="139"/>
      <c r="F67" s="140"/>
    </row>
    <row r="68" spans="1:6" ht="7.5" customHeight="1" x14ac:dyDescent="0.15">
      <c r="A68" s="138"/>
      <c r="B68" s="139"/>
      <c r="C68" s="139"/>
      <c r="D68" s="139"/>
      <c r="E68" s="139"/>
      <c r="F68" s="140"/>
    </row>
    <row r="69" spans="1:6" ht="7.5" customHeight="1" x14ac:dyDescent="0.15">
      <c r="A69" s="138"/>
      <c r="B69" s="139"/>
      <c r="C69" s="139"/>
      <c r="D69" s="139"/>
      <c r="E69" s="139"/>
      <c r="F69" s="140"/>
    </row>
    <row r="70" spans="1:6" ht="7.5" customHeight="1" x14ac:dyDescent="0.15">
      <c r="A70" s="138"/>
      <c r="B70" s="139"/>
      <c r="C70" s="139"/>
      <c r="D70" s="139"/>
      <c r="E70" s="139"/>
      <c r="F70" s="140"/>
    </row>
    <row r="71" spans="1:6" ht="7.5" customHeight="1" x14ac:dyDescent="0.15">
      <c r="A71" s="138"/>
      <c r="B71" s="139"/>
      <c r="C71" s="139"/>
      <c r="D71" s="139"/>
      <c r="E71" s="139"/>
      <c r="F71" s="140"/>
    </row>
    <row r="72" spans="1:6" ht="7.5" customHeight="1" x14ac:dyDescent="0.15">
      <c r="A72" s="138"/>
      <c r="B72" s="139"/>
      <c r="C72" s="139"/>
      <c r="D72" s="139"/>
      <c r="E72" s="139"/>
      <c r="F72" s="140"/>
    </row>
    <row r="73" spans="1:6" ht="7.5" customHeight="1" x14ac:dyDescent="0.15">
      <c r="A73" s="138"/>
      <c r="B73" s="139"/>
      <c r="C73" s="139"/>
      <c r="D73" s="139"/>
      <c r="E73" s="139"/>
      <c r="F73" s="140"/>
    </row>
    <row r="74" spans="1:6" ht="7.5" customHeight="1" x14ac:dyDescent="0.15">
      <c r="A74" s="138"/>
      <c r="B74" s="139"/>
      <c r="C74" s="139"/>
      <c r="D74" s="139"/>
      <c r="E74" s="139"/>
      <c r="F74" s="140"/>
    </row>
    <row r="75" spans="1:6" ht="7.5" customHeight="1" x14ac:dyDescent="0.15">
      <c r="A75" s="138"/>
      <c r="B75" s="139"/>
      <c r="C75" s="139"/>
      <c r="D75" s="139"/>
      <c r="E75" s="139"/>
      <c r="F75" s="140"/>
    </row>
    <row r="76" spans="1:6" ht="7.5" customHeight="1" x14ac:dyDescent="0.15">
      <c r="A76" s="141"/>
      <c r="B76" s="142"/>
      <c r="C76" s="142"/>
      <c r="D76" s="142"/>
      <c r="E76" s="142"/>
      <c r="F76" s="143"/>
    </row>
    <row r="77" spans="1:6" ht="7.5" customHeight="1" x14ac:dyDescent="0.15">
      <c r="A77" s="41"/>
      <c r="B77" s="41"/>
      <c r="C77" s="41"/>
      <c r="D77" s="41"/>
      <c r="E77" s="41"/>
      <c r="F77" s="41"/>
    </row>
    <row r="78" spans="1:6" x14ac:dyDescent="0.15">
      <c r="B78" s="5" t="s">
        <v>24</v>
      </c>
    </row>
  </sheetData>
  <dataConsolidate/>
  <mergeCells count="49">
    <mergeCell ref="B30:F30"/>
    <mergeCell ref="B31:F36"/>
    <mergeCell ref="C7:E7"/>
    <mergeCell ref="B42:C42"/>
    <mergeCell ref="A37:A49"/>
    <mergeCell ref="C37:F37"/>
    <mergeCell ref="C38:F38"/>
    <mergeCell ref="C41:F41"/>
    <mergeCell ref="D42:F42"/>
    <mergeCell ref="B43:F43"/>
    <mergeCell ref="B44:F49"/>
    <mergeCell ref="C39:D39"/>
    <mergeCell ref="C40:F40"/>
    <mergeCell ref="D16:F16"/>
    <mergeCell ref="B17:F17"/>
    <mergeCell ref="B56:F56"/>
    <mergeCell ref="B57:F62"/>
    <mergeCell ref="A63:F76"/>
    <mergeCell ref="A50:A62"/>
    <mergeCell ref="C50:F50"/>
    <mergeCell ref="C51:F51"/>
    <mergeCell ref="C52:D52"/>
    <mergeCell ref="C53:F53"/>
    <mergeCell ref="C54:F54"/>
    <mergeCell ref="B55:C55"/>
    <mergeCell ref="D55:F55"/>
    <mergeCell ref="A24:A36"/>
    <mergeCell ref="C24:F24"/>
    <mergeCell ref="C25:F25"/>
    <mergeCell ref="C26:D26"/>
    <mergeCell ref="C27:F27"/>
    <mergeCell ref="C28:F28"/>
    <mergeCell ref="B29:C29"/>
    <mergeCell ref="D29:F29"/>
    <mergeCell ref="C11:F11"/>
    <mergeCell ref="D13:F14"/>
    <mergeCell ref="A5:B5"/>
    <mergeCell ref="C5:F5"/>
    <mergeCell ref="A6:E6"/>
    <mergeCell ref="C8:F8"/>
    <mergeCell ref="C9:F9"/>
    <mergeCell ref="C10:D10"/>
    <mergeCell ref="A8:A23"/>
    <mergeCell ref="A7:B7"/>
    <mergeCell ref="C15:D15"/>
    <mergeCell ref="B18:F23"/>
    <mergeCell ref="C12:F12"/>
    <mergeCell ref="B13:B14"/>
    <mergeCell ref="B16:C16"/>
  </mergeCells>
  <phoneticPr fontId="2"/>
  <dataValidations count="3">
    <dataValidation type="list" allowBlank="1" showInputMessage="1" showErrorMessage="1" sqref="F6" xr:uid="{00000000-0002-0000-0000-000000000000}">
      <formula1>"2,3,4,5,6,7,8"</formula1>
    </dataValidation>
    <dataValidation imeMode="halfAlpha" allowBlank="1" showInputMessage="1" showErrorMessage="1" sqref="A64 A39 D55 F15 A26 G53 G40 A52 G6:G7 G11 C15:D15 G27 D16 D29 D42" xr:uid="{00000000-0002-0000-0000-000001000000}"/>
    <dataValidation type="list" allowBlank="1" showInputMessage="1" showErrorMessage="1" sqref="F7" xr:uid="{4ED5900A-A1C2-4176-BB7F-89F99658390B}">
      <formula1>"　,区分１,区分２"</formula1>
    </dataValidation>
  </dataValidations>
  <printOptions horizontalCentered="1"/>
  <pageMargins left="0.70866141732283472" right="0" top="0" bottom="0.47244094488188981" header="0.31496062992125984" footer="0"/>
  <pageSetup paperSize="9" scale="85" orientation="portrait" r:id="rId1"/>
  <headerFooter>
    <oddFooter>&amp;R&amp;Z
&amp;F</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A78"/>
  <sheetViews>
    <sheetView showGridLines="0" showWhiteSpace="0" zoomScaleNormal="100" zoomScaleSheetLayoutView="85" workbookViewId="0">
      <selection activeCell="J3" sqref="J3"/>
    </sheetView>
  </sheetViews>
  <sheetFormatPr defaultRowHeight="13.5" x14ac:dyDescent="0.15"/>
  <cols>
    <col min="1" max="1" width="4.25" style="20" customWidth="1"/>
    <col min="2" max="2" width="15.125" style="20" customWidth="1"/>
    <col min="3" max="3" width="22.625" style="20" customWidth="1"/>
    <col min="4" max="4" width="21.875" style="20" customWidth="1"/>
    <col min="5" max="5" width="26" style="20" bestFit="1" customWidth="1"/>
    <col min="6" max="6" width="21.875" style="20" customWidth="1"/>
    <col min="7" max="7" width="4.625" style="20" customWidth="1"/>
    <col min="8" max="8" width="16.125" style="20" bestFit="1" customWidth="1"/>
    <col min="9" max="16" width="9" style="20"/>
    <col min="17" max="17" width="15" style="20" customWidth="1"/>
    <col min="18" max="18" width="8.625" style="20" bestFit="1" customWidth="1"/>
    <col min="19" max="19" width="3.5" style="20" bestFit="1" customWidth="1"/>
    <col min="20" max="20" width="15" style="20" customWidth="1"/>
    <col min="21" max="21" width="9" style="20"/>
    <col min="22" max="22" width="15" style="20" customWidth="1"/>
    <col min="23" max="16384" width="9" style="20"/>
  </cols>
  <sheetData>
    <row r="1" spans="1:14" ht="17.25" customHeight="1" x14ac:dyDescent="0.15">
      <c r="A1" s="19" t="s">
        <v>146</v>
      </c>
      <c r="C1" s="21"/>
      <c r="D1" s="21"/>
      <c r="E1" s="21"/>
      <c r="F1" s="22" t="s">
        <v>73</v>
      </c>
      <c r="G1" s="6"/>
      <c r="H1" s="6"/>
      <c r="I1" s="6"/>
      <c r="J1" s="6"/>
      <c r="L1" s="6"/>
    </row>
    <row r="2" spans="1:14" ht="7.5" customHeight="1" x14ac:dyDescent="0.15">
      <c r="A2" s="23"/>
      <c r="B2" s="19"/>
      <c r="C2" s="21"/>
      <c r="D2" s="21"/>
      <c r="E2" s="21"/>
      <c r="F2" s="24"/>
      <c r="G2" s="6"/>
      <c r="H2" s="6"/>
      <c r="I2" s="6"/>
      <c r="J2" s="6"/>
      <c r="L2" s="6"/>
    </row>
    <row r="3" spans="1:14" ht="17.25" x14ac:dyDescent="0.15">
      <c r="A3" s="25" t="s">
        <v>60</v>
      </c>
      <c r="D3" s="6"/>
    </row>
    <row r="4" spans="1:14" ht="7.5" customHeight="1" x14ac:dyDescent="0.15">
      <c r="A4" s="23"/>
      <c r="B4" s="19"/>
      <c r="C4" s="21"/>
      <c r="D4" s="21"/>
      <c r="E4" s="21"/>
      <c r="F4" s="24"/>
      <c r="J4" s="26"/>
    </row>
    <row r="5" spans="1:14" ht="21.75" customHeight="1" x14ac:dyDescent="0.15">
      <c r="A5" s="81" t="s">
        <v>97</v>
      </c>
      <c r="B5" s="82"/>
      <c r="C5" s="73"/>
      <c r="D5" s="83"/>
      <c r="E5" s="83"/>
      <c r="F5" s="84"/>
      <c r="H5" s="28"/>
      <c r="I5" s="26" t="s">
        <v>10</v>
      </c>
      <c r="K5" s="33"/>
      <c r="L5" s="26" t="s">
        <v>11</v>
      </c>
    </row>
    <row r="6" spans="1:14" ht="21.75" customHeight="1" x14ac:dyDescent="0.15">
      <c r="A6" s="85" t="s">
        <v>142</v>
      </c>
      <c r="B6" s="86"/>
      <c r="C6" s="86"/>
      <c r="D6" s="86"/>
      <c r="E6" s="86"/>
      <c r="F6" s="67">
        <v>1</v>
      </c>
      <c r="G6" s="66" t="s">
        <v>143</v>
      </c>
    </row>
    <row r="7" spans="1:14" ht="20.25" customHeight="1" x14ac:dyDescent="0.15">
      <c r="A7" s="97" t="s">
        <v>112</v>
      </c>
      <c r="B7" s="97"/>
      <c r="C7" s="210" t="s">
        <v>149</v>
      </c>
      <c r="D7" s="211"/>
      <c r="E7" s="211"/>
      <c r="F7" s="209" t="s">
        <v>148</v>
      </c>
      <c r="G7" s="66" t="s">
        <v>150</v>
      </c>
    </row>
    <row r="8" spans="1:14" x14ac:dyDescent="0.15">
      <c r="A8" s="95" t="s">
        <v>138</v>
      </c>
      <c r="B8" s="27" t="s">
        <v>0</v>
      </c>
      <c r="C8" s="87"/>
      <c r="D8" s="88"/>
      <c r="E8" s="88"/>
      <c r="F8" s="89"/>
    </row>
    <row r="9" spans="1:14" ht="19.5" customHeight="1" x14ac:dyDescent="0.15">
      <c r="A9" s="145"/>
      <c r="B9" s="29" t="s">
        <v>1</v>
      </c>
      <c r="C9" s="90"/>
      <c r="D9" s="91"/>
      <c r="E9" s="91"/>
      <c r="F9" s="92"/>
      <c r="M9" s="20">
        <f>ROW()</f>
        <v>9</v>
      </c>
      <c r="N9" s="20">
        <f>ROW(1:271)</f>
        <v>1</v>
      </c>
    </row>
    <row r="10" spans="1:14" ht="15" customHeight="1" x14ac:dyDescent="0.15">
      <c r="A10" s="145"/>
      <c r="B10" s="30" t="s">
        <v>9</v>
      </c>
      <c r="C10" s="93"/>
      <c r="D10" s="157"/>
      <c r="E10" s="31">
        <v>43556</v>
      </c>
      <c r="F10" s="70" t="str">
        <f>IF(C10&lt;&gt;"",DATEDIF(C10,E10,"Y"),"")</f>
        <v/>
      </c>
      <c r="H10" s="59"/>
    </row>
    <row r="11" spans="1:14" x14ac:dyDescent="0.15">
      <c r="A11" s="145"/>
      <c r="B11" s="30" t="s">
        <v>3</v>
      </c>
      <c r="C11" s="73"/>
      <c r="D11" s="74"/>
      <c r="E11" s="74"/>
      <c r="F11" s="75"/>
      <c r="G11" s="66" t="s">
        <v>94</v>
      </c>
    </row>
    <row r="12" spans="1:14" ht="17.25" customHeight="1" x14ac:dyDescent="0.15">
      <c r="A12" s="145"/>
      <c r="B12" s="30" t="s">
        <v>4</v>
      </c>
      <c r="C12" s="73"/>
      <c r="D12" s="74"/>
      <c r="E12" s="74"/>
      <c r="F12" s="75"/>
      <c r="G12" s="34" t="s">
        <v>31</v>
      </c>
      <c r="H12" s="12"/>
      <c r="I12" s="12"/>
      <c r="J12" s="12"/>
      <c r="K12" s="12"/>
      <c r="L12" s="12"/>
    </row>
    <row r="13" spans="1:14" ht="15" customHeight="1" x14ac:dyDescent="0.15">
      <c r="A13" s="146"/>
      <c r="B13" s="119" t="s">
        <v>28</v>
      </c>
      <c r="C13" s="35" t="s">
        <v>5</v>
      </c>
      <c r="D13" s="76"/>
      <c r="E13" s="77"/>
      <c r="F13" s="78"/>
      <c r="G13" s="34" t="s">
        <v>32</v>
      </c>
      <c r="H13" s="11"/>
      <c r="I13" s="11"/>
      <c r="J13" s="11"/>
      <c r="K13" s="11"/>
      <c r="L13" s="11"/>
    </row>
    <row r="14" spans="1:14" ht="15" customHeight="1" x14ac:dyDescent="0.15">
      <c r="A14" s="146"/>
      <c r="B14" s="120"/>
      <c r="C14" s="36"/>
      <c r="D14" s="79"/>
      <c r="E14" s="79"/>
      <c r="F14" s="80"/>
      <c r="G14" s="34"/>
      <c r="H14" s="34" t="s">
        <v>33</v>
      </c>
      <c r="I14" s="11"/>
      <c r="J14" s="11"/>
      <c r="K14" s="11"/>
      <c r="L14" s="11"/>
    </row>
    <row r="15" spans="1:14" ht="13.5" customHeight="1" x14ac:dyDescent="0.15">
      <c r="A15" s="146"/>
      <c r="B15" s="37" t="s">
        <v>8</v>
      </c>
      <c r="C15" s="98"/>
      <c r="D15" s="99"/>
      <c r="E15" s="37" t="s">
        <v>2</v>
      </c>
      <c r="F15" s="38"/>
      <c r="G15" s="34"/>
      <c r="H15" s="34"/>
    </row>
    <row r="16" spans="1:14" ht="13.5" customHeight="1" x14ac:dyDescent="0.15">
      <c r="A16" s="146"/>
      <c r="B16" s="114" t="s">
        <v>39</v>
      </c>
      <c r="C16" s="115"/>
      <c r="D16" s="121" t="s">
        <v>40</v>
      </c>
      <c r="E16" s="122"/>
      <c r="F16" s="123"/>
      <c r="G16" s="34" t="s">
        <v>42</v>
      </c>
      <c r="H16" s="34"/>
    </row>
    <row r="17" spans="1:27" ht="13.5" customHeight="1" x14ac:dyDescent="0.15">
      <c r="A17" s="146"/>
      <c r="B17" s="124" t="s">
        <v>38</v>
      </c>
      <c r="C17" s="125"/>
      <c r="D17" s="125"/>
      <c r="E17" s="125"/>
      <c r="F17" s="126"/>
      <c r="G17" s="39"/>
    </row>
    <row r="18" spans="1:27" s="39" customFormat="1" ht="18" customHeight="1" x14ac:dyDescent="0.15">
      <c r="A18" s="146"/>
      <c r="B18" s="100"/>
      <c r="C18" s="101"/>
      <c r="D18" s="101"/>
      <c r="E18" s="101"/>
      <c r="F18" s="102"/>
      <c r="G18" s="34" t="s">
        <v>34</v>
      </c>
      <c r="H18" s="40"/>
      <c r="I18" s="40"/>
      <c r="J18" s="40"/>
      <c r="K18" s="40"/>
      <c r="L18" s="40"/>
      <c r="O18" s="20"/>
      <c r="P18" s="20"/>
      <c r="Q18" s="20"/>
      <c r="R18" s="20"/>
      <c r="S18" s="20"/>
      <c r="T18" s="20"/>
      <c r="U18" s="20"/>
      <c r="V18" s="20"/>
      <c r="W18" s="20"/>
      <c r="X18" s="20"/>
      <c r="Y18" s="20"/>
      <c r="Z18" s="20"/>
      <c r="AA18" s="20"/>
    </row>
    <row r="19" spans="1:27" x14ac:dyDescent="0.15">
      <c r="A19" s="146"/>
      <c r="B19" s="103"/>
      <c r="C19" s="104"/>
      <c r="D19" s="104"/>
      <c r="E19" s="104"/>
      <c r="F19" s="105"/>
      <c r="H19" s="34" t="s">
        <v>35</v>
      </c>
      <c r="I19" s="40"/>
      <c r="J19" s="40"/>
      <c r="K19" s="40"/>
      <c r="L19" s="40"/>
      <c r="M19" s="24"/>
      <c r="N19" s="24"/>
    </row>
    <row r="20" spans="1:27" x14ac:dyDescent="0.15">
      <c r="A20" s="146"/>
      <c r="B20" s="103"/>
      <c r="C20" s="104"/>
      <c r="D20" s="104"/>
      <c r="E20" s="104"/>
      <c r="F20" s="105"/>
      <c r="G20" s="6" t="s">
        <v>25</v>
      </c>
      <c r="J20" s="10"/>
      <c r="K20" s="10"/>
      <c r="L20" s="10"/>
      <c r="M20" s="24"/>
      <c r="N20" s="24"/>
    </row>
    <row r="21" spans="1:27" x14ac:dyDescent="0.15">
      <c r="A21" s="146"/>
      <c r="B21" s="103"/>
      <c r="C21" s="104"/>
      <c r="D21" s="104"/>
      <c r="E21" s="104"/>
      <c r="F21" s="105"/>
      <c r="G21" s="10"/>
      <c r="H21" s="10"/>
      <c r="I21" s="10"/>
      <c r="J21" s="10"/>
      <c r="K21" s="10"/>
      <c r="L21" s="10"/>
      <c r="M21" s="24"/>
      <c r="N21" s="24"/>
    </row>
    <row r="22" spans="1:27" x14ac:dyDescent="0.15">
      <c r="A22" s="146"/>
      <c r="B22" s="103"/>
      <c r="C22" s="104"/>
      <c r="D22" s="104"/>
      <c r="E22" s="104"/>
      <c r="F22" s="105"/>
      <c r="G22" s="10"/>
      <c r="H22" s="10"/>
      <c r="I22" s="10"/>
      <c r="J22" s="10"/>
      <c r="K22" s="10"/>
      <c r="L22" s="10"/>
      <c r="M22" s="24"/>
      <c r="N22" s="24"/>
    </row>
    <row r="23" spans="1:27" x14ac:dyDescent="0.15">
      <c r="A23" s="147"/>
      <c r="B23" s="106"/>
      <c r="C23" s="107"/>
      <c r="D23" s="107"/>
      <c r="E23" s="107"/>
      <c r="F23" s="108"/>
      <c r="G23" s="10"/>
      <c r="H23" s="10"/>
      <c r="I23" s="10"/>
      <c r="J23" s="10"/>
      <c r="K23" s="10"/>
      <c r="L23" s="10"/>
      <c r="M23" s="24"/>
      <c r="N23" s="24"/>
    </row>
    <row r="24" spans="1:27" x14ac:dyDescent="0.15">
      <c r="A24" s="95" t="s">
        <v>139</v>
      </c>
      <c r="B24" s="27" t="s">
        <v>0</v>
      </c>
      <c r="C24" s="148"/>
      <c r="D24" s="149"/>
      <c r="E24" s="149"/>
      <c r="F24" s="150"/>
      <c r="G24" s="34" t="s">
        <v>36</v>
      </c>
    </row>
    <row r="25" spans="1:27" x14ac:dyDescent="0.15">
      <c r="A25" s="145"/>
      <c r="B25" s="29" t="s">
        <v>1</v>
      </c>
      <c r="C25" s="151"/>
      <c r="D25" s="152"/>
      <c r="E25" s="152"/>
      <c r="F25" s="153"/>
    </row>
    <row r="26" spans="1:27" x14ac:dyDescent="0.15">
      <c r="A26" s="145"/>
      <c r="B26" s="30" t="s">
        <v>9</v>
      </c>
      <c r="C26" s="109"/>
      <c r="D26" s="110"/>
      <c r="E26" s="31">
        <f>+E10</f>
        <v>43556</v>
      </c>
      <c r="F26" s="32" t="str">
        <f>IF(C26&lt;&gt;"",DATEDIF(C26,E26,"Y"),"")</f>
        <v/>
      </c>
    </row>
    <row r="27" spans="1:27" x14ac:dyDescent="0.15">
      <c r="A27" s="145"/>
      <c r="B27" s="30" t="s">
        <v>3</v>
      </c>
      <c r="C27" s="111"/>
      <c r="D27" s="112"/>
      <c r="E27" s="112"/>
      <c r="F27" s="113"/>
      <c r="G27" s="66" t="s">
        <v>95</v>
      </c>
    </row>
    <row r="28" spans="1:27" x14ac:dyDescent="0.15">
      <c r="A28" s="145"/>
      <c r="B28" s="30" t="s">
        <v>4</v>
      </c>
      <c r="C28" s="111"/>
      <c r="D28" s="112"/>
      <c r="E28" s="112"/>
      <c r="F28" s="113"/>
    </row>
    <row r="29" spans="1:27" ht="13.5" customHeight="1" x14ac:dyDescent="0.15">
      <c r="A29" s="145"/>
      <c r="B29" s="114" t="s">
        <v>39</v>
      </c>
      <c r="C29" s="115"/>
      <c r="D29" s="116" t="s">
        <v>40</v>
      </c>
      <c r="E29" s="117"/>
      <c r="F29" s="118"/>
      <c r="G29" s="34" t="s">
        <v>42</v>
      </c>
      <c r="H29" s="34"/>
    </row>
    <row r="30" spans="1:27" ht="13.5" customHeight="1" x14ac:dyDescent="0.15">
      <c r="A30" s="146"/>
      <c r="B30" s="124" t="s">
        <v>38</v>
      </c>
      <c r="C30" s="154"/>
      <c r="D30" s="154"/>
      <c r="E30" s="154"/>
      <c r="F30" s="155"/>
    </row>
    <row r="31" spans="1:27" x14ac:dyDescent="0.15">
      <c r="A31" s="146"/>
      <c r="B31" s="127"/>
      <c r="C31" s="128"/>
      <c r="D31" s="128"/>
      <c r="E31" s="128"/>
      <c r="F31" s="129"/>
      <c r="G31" s="6" t="s">
        <v>25</v>
      </c>
    </row>
    <row r="32" spans="1:27" x14ac:dyDescent="0.15">
      <c r="A32" s="146"/>
      <c r="B32" s="130"/>
      <c r="C32" s="156"/>
      <c r="D32" s="156"/>
      <c r="E32" s="156"/>
      <c r="F32" s="132"/>
    </row>
    <row r="33" spans="1:8" x14ac:dyDescent="0.15">
      <c r="A33" s="146"/>
      <c r="B33" s="130"/>
      <c r="C33" s="156"/>
      <c r="D33" s="156"/>
      <c r="E33" s="156"/>
      <c r="F33" s="132"/>
    </row>
    <row r="34" spans="1:8" ht="6" customHeight="1" x14ac:dyDescent="0.15">
      <c r="A34" s="146"/>
      <c r="B34" s="130"/>
      <c r="C34" s="156"/>
      <c r="D34" s="156"/>
      <c r="E34" s="156"/>
      <c r="F34" s="132"/>
    </row>
    <row r="35" spans="1:8" ht="6" customHeight="1" x14ac:dyDescent="0.15">
      <c r="A35" s="146"/>
      <c r="B35" s="130"/>
      <c r="C35" s="156"/>
      <c r="D35" s="156"/>
      <c r="E35" s="156"/>
      <c r="F35" s="132"/>
    </row>
    <row r="36" spans="1:8" ht="6" customHeight="1" x14ac:dyDescent="0.15">
      <c r="A36" s="147"/>
      <c r="B36" s="130"/>
      <c r="C36" s="156"/>
      <c r="D36" s="156"/>
      <c r="E36" s="156"/>
      <c r="F36" s="132"/>
    </row>
    <row r="37" spans="1:8" ht="13.5" customHeight="1" x14ac:dyDescent="0.15">
      <c r="A37" s="95" t="s">
        <v>140</v>
      </c>
      <c r="B37" s="27" t="s">
        <v>0</v>
      </c>
      <c r="C37" s="148"/>
      <c r="D37" s="149"/>
      <c r="E37" s="149"/>
      <c r="F37" s="150"/>
      <c r="G37" s="34" t="s">
        <v>36</v>
      </c>
    </row>
    <row r="38" spans="1:8" x14ac:dyDescent="0.15">
      <c r="A38" s="145"/>
      <c r="B38" s="29" t="s">
        <v>1</v>
      </c>
      <c r="C38" s="151"/>
      <c r="D38" s="152"/>
      <c r="E38" s="152"/>
      <c r="F38" s="153"/>
    </row>
    <row r="39" spans="1:8" x14ac:dyDescent="0.15">
      <c r="A39" s="145"/>
      <c r="B39" s="30" t="s">
        <v>9</v>
      </c>
      <c r="C39" s="109"/>
      <c r="D39" s="110"/>
      <c r="E39" s="31">
        <f>+E10</f>
        <v>43556</v>
      </c>
      <c r="F39" s="32" t="str">
        <f>IF(C39&lt;&gt;"",DATEDIF(C39,E39,"Y"),"")</f>
        <v/>
      </c>
    </row>
    <row r="40" spans="1:8" x14ac:dyDescent="0.15">
      <c r="A40" s="145"/>
      <c r="B40" s="30" t="s">
        <v>3</v>
      </c>
      <c r="C40" s="111"/>
      <c r="D40" s="112"/>
      <c r="E40" s="112"/>
      <c r="F40" s="113"/>
      <c r="G40" s="66" t="s">
        <v>95</v>
      </c>
    </row>
    <row r="41" spans="1:8" x14ac:dyDescent="0.15">
      <c r="A41" s="145"/>
      <c r="B41" s="30" t="s">
        <v>4</v>
      </c>
      <c r="C41" s="111"/>
      <c r="D41" s="112"/>
      <c r="E41" s="112"/>
      <c r="F41" s="113"/>
    </row>
    <row r="42" spans="1:8" ht="13.5" customHeight="1" x14ac:dyDescent="0.15">
      <c r="A42" s="145"/>
      <c r="B42" s="114" t="s">
        <v>39</v>
      </c>
      <c r="C42" s="115"/>
      <c r="D42" s="116" t="s">
        <v>40</v>
      </c>
      <c r="E42" s="117"/>
      <c r="F42" s="118"/>
      <c r="G42" s="34" t="s">
        <v>42</v>
      </c>
      <c r="H42" s="34"/>
    </row>
    <row r="43" spans="1:8" ht="13.5" customHeight="1" x14ac:dyDescent="0.15">
      <c r="A43" s="146"/>
      <c r="B43" s="124" t="s">
        <v>38</v>
      </c>
      <c r="C43" s="125"/>
      <c r="D43" s="125"/>
      <c r="E43" s="125"/>
      <c r="F43" s="126"/>
    </row>
    <row r="44" spans="1:8" x14ac:dyDescent="0.15">
      <c r="A44" s="146"/>
      <c r="B44" s="127"/>
      <c r="C44" s="128"/>
      <c r="D44" s="128"/>
      <c r="E44" s="128"/>
      <c r="F44" s="129"/>
      <c r="G44" s="6" t="s">
        <v>25</v>
      </c>
    </row>
    <row r="45" spans="1:8" x14ac:dyDescent="0.15">
      <c r="A45" s="146"/>
      <c r="B45" s="130"/>
      <c r="C45" s="131"/>
      <c r="D45" s="131"/>
      <c r="E45" s="131"/>
      <c r="F45" s="132"/>
    </row>
    <row r="46" spans="1:8" x14ac:dyDescent="0.15">
      <c r="A46" s="146"/>
      <c r="B46" s="130"/>
      <c r="C46" s="131"/>
      <c r="D46" s="131"/>
      <c r="E46" s="131"/>
      <c r="F46" s="132"/>
    </row>
    <row r="47" spans="1:8" ht="6" customHeight="1" x14ac:dyDescent="0.15">
      <c r="A47" s="146"/>
      <c r="B47" s="130"/>
      <c r="C47" s="131"/>
      <c r="D47" s="131"/>
      <c r="E47" s="131"/>
      <c r="F47" s="132"/>
    </row>
    <row r="48" spans="1:8" ht="6" customHeight="1" x14ac:dyDescent="0.15">
      <c r="A48" s="146"/>
      <c r="B48" s="130"/>
      <c r="C48" s="131"/>
      <c r="D48" s="131"/>
      <c r="E48" s="131"/>
      <c r="F48" s="132"/>
    </row>
    <row r="49" spans="1:8" ht="6" customHeight="1" x14ac:dyDescent="0.15">
      <c r="A49" s="147"/>
      <c r="B49" s="133"/>
      <c r="C49" s="134"/>
      <c r="D49" s="134"/>
      <c r="E49" s="134"/>
      <c r="F49" s="135"/>
    </row>
    <row r="50" spans="1:8" ht="13.5" customHeight="1" x14ac:dyDescent="0.15">
      <c r="A50" s="144" t="s">
        <v>141</v>
      </c>
      <c r="B50" s="27" t="s">
        <v>0</v>
      </c>
      <c r="C50" s="148"/>
      <c r="D50" s="149"/>
      <c r="E50" s="149"/>
      <c r="F50" s="150"/>
      <c r="G50" s="34" t="s">
        <v>36</v>
      </c>
    </row>
    <row r="51" spans="1:8" x14ac:dyDescent="0.15">
      <c r="A51" s="145"/>
      <c r="B51" s="29" t="s">
        <v>1</v>
      </c>
      <c r="C51" s="151"/>
      <c r="D51" s="152"/>
      <c r="E51" s="152"/>
      <c r="F51" s="153"/>
    </row>
    <row r="52" spans="1:8" x14ac:dyDescent="0.15">
      <c r="A52" s="145"/>
      <c r="B52" s="30" t="s">
        <v>9</v>
      </c>
      <c r="C52" s="109"/>
      <c r="D52" s="110"/>
      <c r="E52" s="31">
        <f>+E10</f>
        <v>43556</v>
      </c>
      <c r="F52" s="32" t="str">
        <f>IF(C52&lt;&gt;"",DATEDIF(C52,E52,"Y"),"")</f>
        <v/>
      </c>
    </row>
    <row r="53" spans="1:8" x14ac:dyDescent="0.15">
      <c r="A53" s="145"/>
      <c r="B53" s="30" t="s">
        <v>3</v>
      </c>
      <c r="C53" s="111"/>
      <c r="D53" s="112"/>
      <c r="E53" s="112"/>
      <c r="F53" s="113"/>
      <c r="G53" s="66" t="s">
        <v>95</v>
      </c>
    </row>
    <row r="54" spans="1:8" x14ac:dyDescent="0.15">
      <c r="A54" s="145"/>
      <c r="B54" s="30" t="s">
        <v>4</v>
      </c>
      <c r="C54" s="111"/>
      <c r="D54" s="112"/>
      <c r="E54" s="112"/>
      <c r="F54" s="113"/>
    </row>
    <row r="55" spans="1:8" ht="13.5" customHeight="1" x14ac:dyDescent="0.15">
      <c r="A55" s="145"/>
      <c r="B55" s="114" t="s">
        <v>39</v>
      </c>
      <c r="C55" s="115"/>
      <c r="D55" s="116" t="s">
        <v>40</v>
      </c>
      <c r="E55" s="117"/>
      <c r="F55" s="118"/>
      <c r="G55" s="34" t="s">
        <v>42</v>
      </c>
      <c r="H55" s="34"/>
    </row>
    <row r="56" spans="1:8" ht="13.5" customHeight="1" x14ac:dyDescent="0.15">
      <c r="A56" s="146"/>
      <c r="B56" s="124" t="s">
        <v>38</v>
      </c>
      <c r="C56" s="125"/>
      <c r="D56" s="125"/>
      <c r="E56" s="125"/>
      <c r="F56" s="126"/>
    </row>
    <row r="57" spans="1:8" x14ac:dyDescent="0.15">
      <c r="A57" s="146"/>
      <c r="B57" s="127"/>
      <c r="C57" s="128"/>
      <c r="D57" s="128"/>
      <c r="E57" s="128"/>
      <c r="F57" s="129"/>
      <c r="G57" s="6" t="s">
        <v>25</v>
      </c>
    </row>
    <row r="58" spans="1:8" x14ac:dyDescent="0.15">
      <c r="A58" s="146"/>
      <c r="B58" s="130"/>
      <c r="C58" s="131"/>
      <c r="D58" s="131"/>
      <c r="E58" s="131"/>
      <c r="F58" s="132"/>
    </row>
    <row r="59" spans="1:8" ht="6" customHeight="1" x14ac:dyDescent="0.15">
      <c r="A59" s="146"/>
      <c r="B59" s="130"/>
      <c r="C59" s="131"/>
      <c r="D59" s="131"/>
      <c r="E59" s="131"/>
      <c r="F59" s="132"/>
    </row>
    <row r="60" spans="1:8" ht="6" customHeight="1" x14ac:dyDescent="0.15">
      <c r="A60" s="146"/>
      <c r="B60" s="130"/>
      <c r="C60" s="131"/>
      <c r="D60" s="131"/>
      <c r="E60" s="131"/>
      <c r="F60" s="132"/>
    </row>
    <row r="61" spans="1:8" ht="6" customHeight="1" x14ac:dyDescent="0.15">
      <c r="A61" s="146"/>
      <c r="B61" s="130"/>
      <c r="C61" s="131"/>
      <c r="D61" s="131"/>
      <c r="E61" s="131"/>
      <c r="F61" s="132"/>
    </row>
    <row r="62" spans="1:8" ht="6" customHeight="1" x14ac:dyDescent="0.15">
      <c r="A62" s="147"/>
      <c r="B62" s="133"/>
      <c r="C62" s="134"/>
      <c r="D62" s="134"/>
      <c r="E62" s="134"/>
      <c r="F62" s="135"/>
    </row>
    <row r="63" spans="1:8" x14ac:dyDescent="0.15">
      <c r="A63" s="127"/>
      <c r="B63" s="136"/>
      <c r="C63" s="136"/>
      <c r="D63" s="136"/>
      <c r="E63" s="136"/>
      <c r="F63" s="137"/>
      <c r="G63" s="34" t="s">
        <v>98</v>
      </c>
    </row>
    <row r="64" spans="1:8" x14ac:dyDescent="0.15">
      <c r="A64" s="138"/>
      <c r="B64" s="139"/>
      <c r="C64" s="139"/>
      <c r="D64" s="139"/>
      <c r="E64" s="139"/>
      <c r="F64" s="140"/>
      <c r="G64" s="6" t="s">
        <v>25</v>
      </c>
    </row>
    <row r="65" spans="1:6" ht="7.5" customHeight="1" x14ac:dyDescent="0.15">
      <c r="A65" s="138"/>
      <c r="B65" s="139"/>
      <c r="C65" s="139"/>
      <c r="D65" s="139"/>
      <c r="E65" s="139"/>
      <c r="F65" s="140"/>
    </row>
    <row r="66" spans="1:6" ht="7.5" customHeight="1" x14ac:dyDescent="0.15">
      <c r="A66" s="138"/>
      <c r="B66" s="139"/>
      <c r="C66" s="139"/>
      <c r="D66" s="139"/>
      <c r="E66" s="139"/>
      <c r="F66" s="140"/>
    </row>
    <row r="67" spans="1:6" ht="7.5" customHeight="1" x14ac:dyDescent="0.15">
      <c r="A67" s="138"/>
      <c r="B67" s="139"/>
      <c r="C67" s="139"/>
      <c r="D67" s="139"/>
      <c r="E67" s="139"/>
      <c r="F67" s="140"/>
    </row>
    <row r="68" spans="1:6" ht="7.5" customHeight="1" x14ac:dyDescent="0.15">
      <c r="A68" s="138"/>
      <c r="B68" s="139"/>
      <c r="C68" s="139"/>
      <c r="D68" s="139"/>
      <c r="E68" s="139"/>
      <c r="F68" s="140"/>
    </row>
    <row r="69" spans="1:6" ht="7.5" customHeight="1" x14ac:dyDescent="0.15">
      <c r="A69" s="138"/>
      <c r="B69" s="139"/>
      <c r="C69" s="139"/>
      <c r="D69" s="139"/>
      <c r="E69" s="139"/>
      <c r="F69" s="140"/>
    </row>
    <row r="70" spans="1:6" ht="7.5" customHeight="1" x14ac:dyDescent="0.15">
      <c r="A70" s="138"/>
      <c r="B70" s="139"/>
      <c r="C70" s="139"/>
      <c r="D70" s="139"/>
      <c r="E70" s="139"/>
      <c r="F70" s="140"/>
    </row>
    <row r="71" spans="1:6" ht="7.5" customHeight="1" x14ac:dyDescent="0.15">
      <c r="A71" s="138"/>
      <c r="B71" s="139"/>
      <c r="C71" s="139"/>
      <c r="D71" s="139"/>
      <c r="E71" s="139"/>
      <c r="F71" s="140"/>
    </row>
    <row r="72" spans="1:6" ht="7.5" customHeight="1" x14ac:dyDescent="0.15">
      <c r="A72" s="138"/>
      <c r="B72" s="139"/>
      <c r="C72" s="139"/>
      <c r="D72" s="139"/>
      <c r="E72" s="139"/>
      <c r="F72" s="140"/>
    </row>
    <row r="73" spans="1:6" ht="7.5" customHeight="1" x14ac:dyDescent="0.15">
      <c r="A73" s="138"/>
      <c r="B73" s="139"/>
      <c r="C73" s="139"/>
      <c r="D73" s="139"/>
      <c r="E73" s="139"/>
      <c r="F73" s="140"/>
    </row>
    <row r="74" spans="1:6" ht="7.5" customHeight="1" x14ac:dyDescent="0.15">
      <c r="A74" s="138"/>
      <c r="B74" s="139"/>
      <c r="C74" s="139"/>
      <c r="D74" s="139"/>
      <c r="E74" s="139"/>
      <c r="F74" s="140"/>
    </row>
    <row r="75" spans="1:6" ht="7.5" customHeight="1" x14ac:dyDescent="0.15">
      <c r="A75" s="138"/>
      <c r="B75" s="139"/>
      <c r="C75" s="139"/>
      <c r="D75" s="139"/>
      <c r="E75" s="139"/>
      <c r="F75" s="140"/>
    </row>
    <row r="76" spans="1:6" ht="7.5" customHeight="1" x14ac:dyDescent="0.15">
      <c r="A76" s="141"/>
      <c r="B76" s="142"/>
      <c r="C76" s="142"/>
      <c r="D76" s="142"/>
      <c r="E76" s="142"/>
      <c r="F76" s="143"/>
    </row>
    <row r="77" spans="1:6" ht="7.5" customHeight="1" x14ac:dyDescent="0.15">
      <c r="A77" s="41"/>
      <c r="B77" s="41"/>
      <c r="C77" s="41"/>
      <c r="D77" s="41"/>
      <c r="E77" s="41"/>
      <c r="F77" s="41"/>
    </row>
    <row r="78" spans="1:6" x14ac:dyDescent="0.15">
      <c r="B78" s="5" t="s">
        <v>24</v>
      </c>
    </row>
  </sheetData>
  <mergeCells count="49">
    <mergeCell ref="C7:E7"/>
    <mergeCell ref="C10:D10"/>
    <mergeCell ref="C40:F40"/>
    <mergeCell ref="A7:B7"/>
    <mergeCell ref="C27:F27"/>
    <mergeCell ref="C28:F28"/>
    <mergeCell ref="B29:C29"/>
    <mergeCell ref="D29:F29"/>
    <mergeCell ref="A37:A49"/>
    <mergeCell ref="B44:F49"/>
    <mergeCell ref="B18:F23"/>
    <mergeCell ref="A8:A23"/>
    <mergeCell ref="B13:B14"/>
    <mergeCell ref="B30:F30"/>
    <mergeCell ref="C24:F24"/>
    <mergeCell ref="C26:D26"/>
    <mergeCell ref="A6:E6"/>
    <mergeCell ref="B16:C16"/>
    <mergeCell ref="D16:F16"/>
    <mergeCell ref="A63:F76"/>
    <mergeCell ref="A5:B5"/>
    <mergeCell ref="C5:F5"/>
    <mergeCell ref="C11:F11"/>
    <mergeCell ref="C9:F9"/>
    <mergeCell ref="C8:F8"/>
    <mergeCell ref="B31:F36"/>
    <mergeCell ref="C15:D15"/>
    <mergeCell ref="C12:F12"/>
    <mergeCell ref="C25:F25"/>
    <mergeCell ref="D13:F14"/>
    <mergeCell ref="B17:F17"/>
    <mergeCell ref="A24:A36"/>
    <mergeCell ref="B43:F43"/>
    <mergeCell ref="A50:A62"/>
    <mergeCell ref="C50:F50"/>
    <mergeCell ref="C51:F51"/>
    <mergeCell ref="C52:D52"/>
    <mergeCell ref="C53:F53"/>
    <mergeCell ref="B55:C55"/>
    <mergeCell ref="D55:F55"/>
    <mergeCell ref="C54:F54"/>
    <mergeCell ref="B56:F56"/>
    <mergeCell ref="B57:F62"/>
    <mergeCell ref="C37:F37"/>
    <mergeCell ref="C41:F41"/>
    <mergeCell ref="B42:C42"/>
    <mergeCell ref="D42:F42"/>
    <mergeCell ref="C38:F38"/>
    <mergeCell ref="C39:D39"/>
  </mergeCells>
  <phoneticPr fontId="2"/>
  <dataValidations xWindow="257" yWindow="565" count="3">
    <dataValidation imeMode="halfAlpha" allowBlank="1" showInputMessage="1" showErrorMessage="1" sqref="A64 A39 G40 F15 A26 G6:G7 G27 A52 A10 G11 C15:D15 G53 D16 D29 D42 D55" xr:uid="{00000000-0002-0000-0100-000000000000}"/>
    <dataValidation type="list" allowBlank="1" showInputMessage="1" showErrorMessage="1" sqref="F6" xr:uid="{00000000-0002-0000-0100-000001000000}">
      <formula1>"1,2,3,4,5,6,7,8"</formula1>
    </dataValidation>
    <dataValidation type="list" allowBlank="1" showInputMessage="1" showErrorMessage="1" sqref="F7" xr:uid="{560E6C0B-2D36-4D5F-B748-089B4B80ED2F}">
      <formula1>"　,区分１,区分２"</formula1>
    </dataValidation>
  </dataValidations>
  <printOptions horizontalCentered="1"/>
  <pageMargins left="0.70866141732283472" right="0" top="0" bottom="0.47244094488188981" header="0.31496062992125984" footer="0"/>
  <pageSetup paperSize="9" scale="87" orientation="portrait" r:id="rId1"/>
  <headerFooter>
    <oddFooter>&amp;R&amp;Z
&amp;F</oddFooter>
  </headerFooter>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N59"/>
  <sheetViews>
    <sheetView showGridLines="0" zoomScaleNormal="100" workbookViewId="0">
      <selection activeCell="A2" sqref="A2"/>
    </sheetView>
  </sheetViews>
  <sheetFormatPr defaultRowHeight="13.5" x14ac:dyDescent="0.15"/>
  <cols>
    <col min="1" max="1" width="14.25" style="20" customWidth="1"/>
    <col min="2" max="2" width="16.75" style="20" customWidth="1"/>
    <col min="3" max="3" width="6.75" style="20" customWidth="1"/>
    <col min="4" max="4" width="2.75" style="20" customWidth="1"/>
    <col min="5" max="5" width="16.625" style="20" customWidth="1"/>
    <col min="6" max="6" width="10.75" style="20" customWidth="1"/>
    <col min="7" max="7" width="16.625" style="20" customWidth="1"/>
    <col min="8" max="8" width="10.625" style="20" bestFit="1" customWidth="1"/>
    <col min="9" max="9" width="4.625" style="20" customWidth="1"/>
    <col min="10" max="16384" width="9" style="20"/>
  </cols>
  <sheetData>
    <row r="1" spans="1:66" ht="17.25" customHeight="1" x14ac:dyDescent="0.15">
      <c r="A1" s="19" t="s">
        <v>146</v>
      </c>
      <c r="B1" s="23"/>
      <c r="C1" s="21"/>
      <c r="D1" s="21"/>
      <c r="E1" s="21"/>
      <c r="F1" s="21"/>
      <c r="G1" s="21"/>
      <c r="H1" s="22" t="s">
        <v>72</v>
      </c>
    </row>
    <row r="2" spans="1:66" ht="7.5" customHeight="1" x14ac:dyDescent="0.15">
      <c r="A2" s="42"/>
      <c r="E2" s="24"/>
      <c r="H2" s="43"/>
    </row>
    <row r="3" spans="1:66" ht="17.25" x14ac:dyDescent="0.15">
      <c r="A3" s="25" t="s">
        <v>110</v>
      </c>
      <c r="C3" s="6"/>
      <c r="J3" s="44"/>
    </row>
    <row r="4" spans="1:66" ht="8.25" customHeight="1" x14ac:dyDescent="0.15">
      <c r="A4" s="45"/>
    </row>
    <row r="5" spans="1:66" s="26" customFormat="1" ht="17.25" customHeight="1" x14ac:dyDescent="0.15">
      <c r="A5" s="160" t="s">
        <v>100</v>
      </c>
      <c r="B5" s="161"/>
      <c r="C5" s="161"/>
      <c r="D5" s="161"/>
      <c r="E5" s="161"/>
      <c r="F5" s="161"/>
      <c r="G5" s="161"/>
      <c r="H5" s="162"/>
      <c r="J5" s="28"/>
      <c r="K5" s="26" t="s">
        <v>10</v>
      </c>
      <c r="M5" s="33"/>
      <c r="N5" s="26" t="s">
        <v>11</v>
      </c>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row>
    <row r="6" spans="1:66" ht="30" customHeight="1" x14ac:dyDescent="0.15">
      <c r="A6" s="46" t="s">
        <v>99</v>
      </c>
      <c r="B6" s="163">
        <f>'申請書（様式1）'!$C$5</f>
        <v>0</v>
      </c>
      <c r="C6" s="164"/>
      <c r="D6" s="164"/>
      <c r="E6" s="164"/>
      <c r="F6" s="164"/>
      <c r="G6" s="164"/>
      <c r="H6" s="165"/>
      <c r="I6" s="47" t="s">
        <v>101</v>
      </c>
      <c r="J6" s="7"/>
      <c r="K6" s="7"/>
      <c r="L6" s="7"/>
      <c r="M6" s="7"/>
      <c r="N6" s="48"/>
    </row>
    <row r="7" spans="1:66" s="26" customFormat="1" ht="17.25" customHeight="1" x14ac:dyDescent="0.15">
      <c r="A7" s="158" t="s">
        <v>61</v>
      </c>
      <c r="B7" s="159"/>
      <c r="C7" s="159"/>
      <c r="D7" s="159"/>
      <c r="E7" s="159"/>
      <c r="F7" s="159"/>
      <c r="G7" s="159"/>
      <c r="H7" s="82"/>
      <c r="I7" s="47" t="s">
        <v>109</v>
      </c>
      <c r="J7" s="49"/>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row>
    <row r="8" spans="1:66" s="26" customFormat="1" ht="20.25" customHeight="1" x14ac:dyDescent="0.15">
      <c r="A8" s="57" t="s">
        <v>61</v>
      </c>
      <c r="B8" s="166"/>
      <c r="C8" s="167"/>
      <c r="D8" s="167"/>
      <c r="E8" s="167"/>
      <c r="F8" s="168"/>
      <c r="G8" s="18" t="s">
        <v>58</v>
      </c>
      <c r="H8" s="50"/>
      <c r="I8" s="7" t="s">
        <v>41</v>
      </c>
      <c r="J8" s="51"/>
      <c r="L8" s="8"/>
      <c r="M8" s="7"/>
      <c r="N8" s="7"/>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row>
    <row r="9" spans="1:66" s="26" customFormat="1" ht="19.5" customHeight="1" x14ac:dyDescent="0.15">
      <c r="A9" s="181" t="s">
        <v>132</v>
      </c>
      <c r="B9" s="182"/>
      <c r="C9" s="182"/>
      <c r="D9" s="182"/>
      <c r="E9" s="182"/>
      <c r="F9" s="182"/>
      <c r="G9" s="182"/>
      <c r="H9" s="183"/>
      <c r="I9" s="7"/>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row>
    <row r="10" spans="1:66" s="26" customFormat="1" ht="14.25" customHeight="1" x14ac:dyDescent="0.15">
      <c r="A10" s="178" t="s">
        <v>102</v>
      </c>
      <c r="B10" s="179"/>
      <c r="C10" s="179"/>
      <c r="D10" s="179"/>
      <c r="E10" s="179"/>
      <c r="F10" s="179"/>
      <c r="G10" s="179"/>
      <c r="H10" s="180"/>
      <c r="I10" s="47" t="s">
        <v>37</v>
      </c>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row>
    <row r="11" spans="1:66" ht="22.5" customHeight="1" x14ac:dyDescent="0.15">
      <c r="A11" s="184"/>
      <c r="B11" s="185"/>
      <c r="C11" s="185"/>
      <c r="D11" s="185"/>
      <c r="E11" s="185"/>
      <c r="F11" s="185"/>
      <c r="G11" s="185"/>
      <c r="H11" s="186"/>
    </row>
    <row r="12" spans="1:66" ht="22.5" customHeight="1" x14ac:dyDescent="0.15">
      <c r="A12" s="187"/>
      <c r="B12" s="188"/>
      <c r="C12" s="188"/>
      <c r="D12" s="188"/>
      <c r="E12" s="188"/>
      <c r="F12" s="188"/>
      <c r="G12" s="188"/>
      <c r="H12" s="189"/>
      <c r="I12" s="5" t="s">
        <v>24</v>
      </c>
    </row>
    <row r="13" spans="1:66" ht="22.5" customHeight="1" x14ac:dyDescent="0.15">
      <c r="A13" s="187"/>
      <c r="B13" s="188"/>
      <c r="C13" s="188"/>
      <c r="D13" s="188"/>
      <c r="E13" s="188"/>
      <c r="F13" s="188"/>
      <c r="G13" s="188"/>
      <c r="H13" s="189"/>
    </row>
    <row r="14" spans="1:66" ht="22.5" customHeight="1" x14ac:dyDescent="0.15">
      <c r="A14" s="187"/>
      <c r="B14" s="188"/>
      <c r="C14" s="188"/>
      <c r="D14" s="188"/>
      <c r="E14" s="188"/>
      <c r="F14" s="188"/>
      <c r="G14" s="188"/>
      <c r="H14" s="189"/>
    </row>
    <row r="15" spans="1:66" ht="22.5" customHeight="1" x14ac:dyDescent="0.15">
      <c r="A15" s="187"/>
      <c r="B15" s="188"/>
      <c r="C15" s="188"/>
      <c r="D15" s="188"/>
      <c r="E15" s="188"/>
      <c r="F15" s="188"/>
      <c r="G15" s="188"/>
      <c r="H15" s="189"/>
    </row>
    <row r="16" spans="1:66" ht="22.5" customHeight="1" x14ac:dyDescent="0.15">
      <c r="A16" s="187"/>
      <c r="B16" s="188"/>
      <c r="C16" s="188"/>
      <c r="D16" s="188"/>
      <c r="E16" s="188"/>
      <c r="F16" s="188"/>
      <c r="G16" s="188"/>
      <c r="H16" s="189"/>
    </row>
    <row r="17" spans="1:8" ht="22.5" customHeight="1" x14ac:dyDescent="0.15">
      <c r="A17" s="187"/>
      <c r="B17" s="188"/>
      <c r="C17" s="188"/>
      <c r="D17" s="188"/>
      <c r="E17" s="188"/>
      <c r="F17" s="188"/>
      <c r="G17" s="188"/>
      <c r="H17" s="189"/>
    </row>
    <row r="18" spans="1:8" ht="22.5" customHeight="1" x14ac:dyDescent="0.15">
      <c r="A18" s="187"/>
      <c r="B18" s="188"/>
      <c r="C18" s="188"/>
      <c r="D18" s="188"/>
      <c r="E18" s="188"/>
      <c r="F18" s="188"/>
      <c r="G18" s="188"/>
      <c r="H18" s="189"/>
    </row>
    <row r="19" spans="1:8" ht="22.5" customHeight="1" x14ac:dyDescent="0.15">
      <c r="A19" s="187"/>
      <c r="B19" s="188"/>
      <c r="C19" s="188"/>
      <c r="D19" s="188"/>
      <c r="E19" s="188"/>
      <c r="F19" s="188"/>
      <c r="G19" s="188"/>
      <c r="H19" s="189"/>
    </row>
    <row r="20" spans="1:8" ht="22.5" customHeight="1" x14ac:dyDescent="0.15">
      <c r="A20" s="187"/>
      <c r="B20" s="188"/>
      <c r="C20" s="188"/>
      <c r="D20" s="188"/>
      <c r="E20" s="188"/>
      <c r="F20" s="188"/>
      <c r="G20" s="188"/>
      <c r="H20" s="189"/>
    </row>
    <row r="21" spans="1:8" ht="22.5" customHeight="1" x14ac:dyDescent="0.15">
      <c r="A21" s="187"/>
      <c r="B21" s="188"/>
      <c r="C21" s="188"/>
      <c r="D21" s="188"/>
      <c r="E21" s="188"/>
      <c r="F21" s="188"/>
      <c r="G21" s="188"/>
      <c r="H21" s="189"/>
    </row>
    <row r="22" spans="1:8" ht="22.5" customHeight="1" x14ac:dyDescent="0.15">
      <c r="A22" s="187"/>
      <c r="B22" s="188"/>
      <c r="C22" s="188"/>
      <c r="D22" s="188"/>
      <c r="E22" s="188"/>
      <c r="F22" s="188"/>
      <c r="G22" s="188"/>
      <c r="H22" s="189"/>
    </row>
    <row r="23" spans="1:8" ht="22.5" customHeight="1" x14ac:dyDescent="0.15">
      <c r="A23" s="187"/>
      <c r="B23" s="188"/>
      <c r="C23" s="188"/>
      <c r="D23" s="188"/>
      <c r="E23" s="188"/>
      <c r="F23" s="188"/>
      <c r="G23" s="188"/>
      <c r="H23" s="189"/>
    </row>
    <row r="24" spans="1:8" ht="22.5" customHeight="1" x14ac:dyDescent="0.15">
      <c r="A24" s="187"/>
      <c r="B24" s="188"/>
      <c r="C24" s="188"/>
      <c r="D24" s="188"/>
      <c r="E24" s="188"/>
      <c r="F24" s="188"/>
      <c r="G24" s="188"/>
      <c r="H24" s="189"/>
    </row>
    <row r="25" spans="1:8" ht="22.5" customHeight="1" x14ac:dyDescent="0.15">
      <c r="A25" s="187"/>
      <c r="B25" s="188"/>
      <c r="C25" s="188"/>
      <c r="D25" s="188"/>
      <c r="E25" s="188"/>
      <c r="F25" s="188"/>
      <c r="G25" s="188"/>
      <c r="H25" s="189"/>
    </row>
    <row r="26" spans="1:8" ht="22.5" customHeight="1" x14ac:dyDescent="0.15">
      <c r="A26" s="187"/>
      <c r="B26" s="188"/>
      <c r="C26" s="188"/>
      <c r="D26" s="188"/>
      <c r="E26" s="188"/>
      <c r="F26" s="188"/>
      <c r="G26" s="188"/>
      <c r="H26" s="189"/>
    </row>
    <row r="27" spans="1:8" ht="22.5" customHeight="1" x14ac:dyDescent="0.15">
      <c r="A27" s="187"/>
      <c r="B27" s="188"/>
      <c r="C27" s="188"/>
      <c r="D27" s="188"/>
      <c r="E27" s="188"/>
      <c r="F27" s="188"/>
      <c r="G27" s="188"/>
      <c r="H27" s="189"/>
    </row>
    <row r="28" spans="1:8" ht="22.5" customHeight="1" x14ac:dyDescent="0.15">
      <c r="A28" s="187"/>
      <c r="B28" s="188"/>
      <c r="C28" s="188"/>
      <c r="D28" s="188"/>
      <c r="E28" s="188"/>
      <c r="F28" s="188"/>
      <c r="G28" s="188"/>
      <c r="H28" s="189"/>
    </row>
    <row r="29" spans="1:8" ht="22.5" customHeight="1" x14ac:dyDescent="0.15">
      <c r="A29" s="187"/>
      <c r="B29" s="188"/>
      <c r="C29" s="188"/>
      <c r="D29" s="188"/>
      <c r="E29" s="188"/>
      <c r="F29" s="188"/>
      <c r="G29" s="188"/>
      <c r="H29" s="189"/>
    </row>
    <row r="30" spans="1:8" ht="22.5" customHeight="1" x14ac:dyDescent="0.15">
      <c r="A30" s="187"/>
      <c r="B30" s="188"/>
      <c r="C30" s="188"/>
      <c r="D30" s="188"/>
      <c r="E30" s="188"/>
      <c r="F30" s="188"/>
      <c r="G30" s="188"/>
      <c r="H30" s="189"/>
    </row>
    <row r="31" spans="1:8" ht="22.5" customHeight="1" x14ac:dyDescent="0.15">
      <c r="A31" s="187"/>
      <c r="B31" s="188"/>
      <c r="C31" s="188"/>
      <c r="D31" s="188"/>
      <c r="E31" s="188"/>
      <c r="F31" s="188"/>
      <c r="G31" s="188"/>
      <c r="H31" s="189"/>
    </row>
    <row r="32" spans="1:8" ht="22.5" customHeight="1" x14ac:dyDescent="0.15">
      <c r="A32" s="187"/>
      <c r="B32" s="188"/>
      <c r="C32" s="188"/>
      <c r="D32" s="188"/>
      <c r="E32" s="188"/>
      <c r="F32" s="188"/>
      <c r="G32" s="188"/>
      <c r="H32" s="189"/>
    </row>
    <row r="33" spans="1:9" ht="13.5" hidden="1" customHeight="1" x14ac:dyDescent="0.15">
      <c r="A33" s="187"/>
      <c r="B33" s="188"/>
      <c r="C33" s="188"/>
      <c r="D33" s="188"/>
      <c r="E33" s="188"/>
      <c r="F33" s="188"/>
      <c r="G33" s="188"/>
      <c r="H33" s="189"/>
    </row>
    <row r="34" spans="1:9" ht="13.5" hidden="1" customHeight="1" x14ac:dyDescent="0.15">
      <c r="A34" s="187"/>
      <c r="B34" s="188"/>
      <c r="C34" s="188"/>
      <c r="D34" s="188"/>
      <c r="E34" s="188"/>
      <c r="F34" s="188"/>
      <c r="G34" s="188"/>
      <c r="H34" s="189"/>
    </row>
    <row r="35" spans="1:9" ht="13.5" hidden="1" customHeight="1" x14ac:dyDescent="0.15">
      <c r="A35" s="187"/>
      <c r="B35" s="188"/>
      <c r="C35" s="188"/>
      <c r="D35" s="188"/>
      <c r="E35" s="188"/>
      <c r="F35" s="188"/>
      <c r="G35" s="188"/>
      <c r="H35" s="189"/>
    </row>
    <row r="36" spans="1:9" ht="95.25" hidden="1" customHeight="1" x14ac:dyDescent="0.15">
      <c r="A36" s="190"/>
      <c r="B36" s="191"/>
      <c r="C36" s="191"/>
      <c r="D36" s="191"/>
      <c r="E36" s="191"/>
      <c r="F36" s="191"/>
      <c r="G36" s="191"/>
      <c r="H36" s="192"/>
    </row>
    <row r="37" spans="1:9" ht="27" customHeight="1" x14ac:dyDescent="0.15">
      <c r="A37" s="193" t="s">
        <v>103</v>
      </c>
      <c r="B37" s="194"/>
      <c r="C37" s="194"/>
      <c r="D37" s="194"/>
      <c r="E37" s="194"/>
      <c r="F37" s="194"/>
      <c r="G37" s="194"/>
      <c r="H37" s="195"/>
    </row>
    <row r="38" spans="1:9" ht="13.5" customHeight="1" x14ac:dyDescent="0.15">
      <c r="A38" s="169"/>
      <c r="B38" s="170"/>
      <c r="C38" s="170"/>
      <c r="D38" s="170"/>
      <c r="E38" s="170"/>
      <c r="F38" s="170"/>
      <c r="G38" s="170"/>
      <c r="H38" s="171"/>
      <c r="I38" s="5" t="s">
        <v>24</v>
      </c>
    </row>
    <row r="39" spans="1:9" ht="9.75" customHeight="1" x14ac:dyDescent="0.15">
      <c r="A39" s="172"/>
      <c r="B39" s="173"/>
      <c r="C39" s="173"/>
      <c r="D39" s="173"/>
      <c r="E39" s="173"/>
      <c r="F39" s="173"/>
      <c r="G39" s="173"/>
      <c r="H39" s="174"/>
    </row>
    <row r="40" spans="1:9" ht="9.75" customHeight="1" x14ac:dyDescent="0.15">
      <c r="A40" s="172"/>
      <c r="B40" s="173"/>
      <c r="C40" s="173"/>
      <c r="D40" s="173"/>
      <c r="E40" s="173"/>
      <c r="F40" s="173"/>
      <c r="G40" s="173"/>
      <c r="H40" s="174"/>
    </row>
    <row r="41" spans="1:9" ht="9.75" customHeight="1" x14ac:dyDescent="0.15">
      <c r="A41" s="172"/>
      <c r="B41" s="173"/>
      <c r="C41" s="173"/>
      <c r="D41" s="173"/>
      <c r="E41" s="173"/>
      <c r="F41" s="173"/>
      <c r="G41" s="173"/>
      <c r="H41" s="174"/>
    </row>
    <row r="42" spans="1:9" ht="9.75" customHeight="1" x14ac:dyDescent="0.15">
      <c r="A42" s="172"/>
      <c r="B42" s="173"/>
      <c r="C42" s="173"/>
      <c r="D42" s="173"/>
      <c r="E42" s="173"/>
      <c r="F42" s="173"/>
      <c r="G42" s="173"/>
      <c r="H42" s="174"/>
    </row>
    <row r="43" spans="1:9" ht="9.75" customHeight="1" x14ac:dyDescent="0.15">
      <c r="A43" s="172"/>
      <c r="B43" s="173"/>
      <c r="C43" s="173"/>
      <c r="D43" s="173"/>
      <c r="E43" s="173"/>
      <c r="F43" s="173"/>
      <c r="G43" s="173"/>
      <c r="H43" s="174"/>
    </row>
    <row r="44" spans="1:9" ht="9.75" customHeight="1" x14ac:dyDescent="0.15">
      <c r="A44" s="172"/>
      <c r="B44" s="173"/>
      <c r="C44" s="173"/>
      <c r="D44" s="173"/>
      <c r="E44" s="173"/>
      <c r="F44" s="173"/>
      <c r="G44" s="173"/>
      <c r="H44" s="174"/>
    </row>
    <row r="45" spans="1:9" ht="9.75" customHeight="1" x14ac:dyDescent="0.15">
      <c r="A45" s="175"/>
      <c r="B45" s="176"/>
      <c r="C45" s="176"/>
      <c r="D45" s="176"/>
      <c r="E45" s="176"/>
      <c r="F45" s="176"/>
      <c r="G45" s="176"/>
      <c r="H45" s="177"/>
    </row>
    <row r="46" spans="1:9" ht="13.5" customHeight="1" x14ac:dyDescent="0.15">
      <c r="A46" s="41"/>
      <c r="B46" s="41"/>
      <c r="C46" s="41"/>
      <c r="D46" s="41"/>
      <c r="E46" s="41"/>
      <c r="F46" s="41"/>
      <c r="G46" s="41"/>
      <c r="H46" s="41"/>
    </row>
    <row r="47" spans="1:9" ht="13.5" customHeight="1" x14ac:dyDescent="0.15">
      <c r="A47" s="5" t="s">
        <v>14</v>
      </c>
    </row>
    <row r="48" spans="1:9" ht="21" customHeight="1" x14ac:dyDescent="0.15"/>
    <row r="49" ht="21" customHeight="1" x14ac:dyDescent="0.15"/>
    <row r="50" ht="21" customHeight="1" x14ac:dyDescent="0.15"/>
    <row r="51" ht="21" customHeight="1" x14ac:dyDescent="0.15"/>
    <row r="53" ht="15" customHeight="1" x14ac:dyDescent="0.15"/>
    <row r="54" ht="29.25" customHeight="1" x14ac:dyDescent="0.15"/>
    <row r="55" ht="29.25" customHeight="1" x14ac:dyDescent="0.15"/>
    <row r="56" ht="21" customHeight="1" x14ac:dyDescent="0.15"/>
    <row r="59" ht="13.5" customHeight="1" x14ac:dyDescent="0.15"/>
  </sheetData>
  <mergeCells count="9">
    <mergeCell ref="A7:H7"/>
    <mergeCell ref="A5:H5"/>
    <mergeCell ref="B6:H6"/>
    <mergeCell ref="B8:F8"/>
    <mergeCell ref="A38:H45"/>
    <mergeCell ref="A10:H10"/>
    <mergeCell ref="A9:H9"/>
    <mergeCell ref="A11:H36"/>
    <mergeCell ref="A37:H37"/>
  </mergeCells>
  <phoneticPr fontId="2"/>
  <pageMargins left="0.70866141732283472" right="0" top="0.35433070866141736" bottom="0.35433070866141736" header="0.31496062992125984" footer="0"/>
  <pageSetup paperSize="9" orientation="portrait" r:id="rId1"/>
  <headerFooter>
    <oddFooter>&amp;R&amp;Z
&amp;F</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0"/>
  <sheetViews>
    <sheetView showGridLines="0" showRuler="0" showWhiteSpace="0" zoomScaleNormal="100" zoomScaleSheetLayoutView="100" workbookViewId="0">
      <selection activeCell="E1" sqref="E1"/>
    </sheetView>
  </sheetViews>
  <sheetFormatPr defaultRowHeight="13.5" x14ac:dyDescent="0.15"/>
  <cols>
    <col min="1" max="1" width="4.875" style="20" customWidth="1"/>
    <col min="2" max="2" width="8.75" style="20" customWidth="1"/>
    <col min="3" max="3" width="14.75" style="20" customWidth="1"/>
    <col min="4" max="4" width="2.75" style="20" customWidth="1"/>
    <col min="5" max="5" width="8.625" style="20" customWidth="1"/>
    <col min="6" max="6" width="17.75" style="20" customWidth="1"/>
    <col min="7" max="7" width="8.625" style="20" customWidth="1"/>
    <col min="8" max="8" width="29" style="20" bestFit="1" customWidth="1"/>
    <col min="9" max="9" width="4.625" style="20" customWidth="1"/>
    <col min="10" max="13" width="9" style="20"/>
    <col min="14" max="14" width="9" style="69"/>
    <col min="15" max="16384" width="9" style="20"/>
  </cols>
  <sheetData>
    <row r="1" spans="1:14" ht="17.25" customHeight="1" x14ac:dyDescent="0.15">
      <c r="A1" s="19" t="s">
        <v>146</v>
      </c>
      <c r="B1" s="23"/>
      <c r="C1" s="21"/>
      <c r="D1" s="21"/>
      <c r="E1" s="21"/>
      <c r="F1" s="21"/>
      <c r="G1" s="21"/>
      <c r="H1" s="22" t="s">
        <v>71</v>
      </c>
    </row>
    <row r="2" spans="1:14" ht="7.5" customHeight="1" x14ac:dyDescent="0.15">
      <c r="A2" s="42"/>
      <c r="E2" s="24"/>
      <c r="H2" s="43"/>
    </row>
    <row r="3" spans="1:14" ht="17.25" x14ac:dyDescent="0.15">
      <c r="A3" s="25" t="s">
        <v>63</v>
      </c>
      <c r="J3" s="44"/>
    </row>
    <row r="4" spans="1:14" ht="8.25" customHeight="1" x14ac:dyDescent="0.15">
      <c r="A4" s="45"/>
    </row>
    <row r="5" spans="1:14" ht="6.75" customHeight="1" x14ac:dyDescent="0.15"/>
    <row r="6" spans="1:14" ht="17.25" customHeight="1" x14ac:dyDescent="0.15">
      <c r="A6" s="20" t="s">
        <v>52</v>
      </c>
    </row>
    <row r="7" spans="1:14" ht="7.5" customHeight="1" x14ac:dyDescent="0.15"/>
    <row r="8" spans="1:14" ht="13.5" customHeight="1" x14ac:dyDescent="0.15">
      <c r="H8" s="52" t="str">
        <f>IF(N8&lt;&gt;10,"*:必須入力項目が未入力です","")</f>
        <v>*:必須入力項目が未入力です</v>
      </c>
      <c r="J8" s="53"/>
      <c r="K8" s="26" t="s">
        <v>10</v>
      </c>
      <c r="N8" s="69">
        <f>SUM(N11:N74,N101)</f>
        <v>0</v>
      </c>
    </row>
    <row r="9" spans="1:14" ht="13.5" customHeight="1" x14ac:dyDescent="0.15">
      <c r="A9" s="20" t="s">
        <v>122</v>
      </c>
      <c r="K9" s="26"/>
    </row>
    <row r="10" spans="1:14" ht="6" customHeight="1" x14ac:dyDescent="0.15">
      <c r="J10" s="26"/>
      <c r="K10" s="26"/>
    </row>
    <row r="11" spans="1:14" ht="13.5" customHeight="1" x14ac:dyDescent="0.15">
      <c r="B11" s="54"/>
      <c r="H11" s="52" t="str">
        <f>IF(B11="はい","採択年度等、詳細を様式１に記載してください","")</f>
        <v/>
      </c>
      <c r="J11" s="33"/>
      <c r="K11" s="26" t="s">
        <v>11</v>
      </c>
      <c r="N11" s="69">
        <f>IF(B11="",0,1)</f>
        <v>0</v>
      </c>
    </row>
    <row r="12" spans="1:14" ht="5.25" customHeight="1" x14ac:dyDescent="0.15"/>
    <row r="13" spans="1:14" ht="13.5" customHeight="1" x14ac:dyDescent="0.15">
      <c r="B13" s="196"/>
      <c r="C13" s="197"/>
      <c r="D13" s="197"/>
      <c r="E13" s="197"/>
      <c r="F13" s="197"/>
      <c r="G13" s="197"/>
      <c r="H13" s="198"/>
      <c r="J13" s="71" t="s">
        <v>123</v>
      </c>
    </row>
    <row r="14" spans="1:14" ht="13.5" customHeight="1" x14ac:dyDescent="0.15">
      <c r="B14" s="199"/>
      <c r="C14" s="200"/>
      <c r="D14" s="200"/>
      <c r="E14" s="200"/>
      <c r="F14" s="200"/>
      <c r="G14" s="200"/>
      <c r="H14" s="201"/>
      <c r="J14" s="5" t="s">
        <v>24</v>
      </c>
    </row>
    <row r="15" spans="1:14" ht="13.5" customHeight="1" x14ac:dyDescent="0.15">
      <c r="B15" s="202"/>
      <c r="C15" s="203"/>
      <c r="D15" s="203"/>
      <c r="E15" s="203"/>
      <c r="F15" s="203"/>
      <c r="G15" s="203"/>
      <c r="H15" s="204"/>
    </row>
    <row r="16" spans="1:14" ht="5.25" customHeight="1" x14ac:dyDescent="0.15"/>
    <row r="17" spans="1:14" ht="7.5" customHeight="1" x14ac:dyDescent="0.15"/>
    <row r="18" spans="1:14" ht="13.5" customHeight="1" x14ac:dyDescent="0.15">
      <c r="A18" s="20" t="s">
        <v>93</v>
      </c>
    </row>
    <row r="19" spans="1:14" ht="6" customHeight="1" x14ac:dyDescent="0.15"/>
    <row r="20" spans="1:14" ht="13.5" customHeight="1" x14ac:dyDescent="0.15">
      <c r="B20" s="54"/>
      <c r="H20" s="52" t="str">
        <f>IF(B20="はい","詳細を記載してください","")</f>
        <v/>
      </c>
      <c r="N20" s="69">
        <f>IF(B20="",0,1)</f>
        <v>0</v>
      </c>
    </row>
    <row r="21" spans="1:14" ht="5.25" customHeight="1" x14ac:dyDescent="0.15"/>
    <row r="22" spans="1:14" ht="13.5" customHeight="1" x14ac:dyDescent="0.15">
      <c r="B22" s="208"/>
      <c r="C22" s="197"/>
      <c r="D22" s="197"/>
      <c r="E22" s="197"/>
      <c r="F22" s="197"/>
      <c r="G22" s="197"/>
      <c r="H22" s="198"/>
      <c r="J22" s="71" t="s">
        <v>124</v>
      </c>
    </row>
    <row r="23" spans="1:14" ht="13.5" customHeight="1" x14ac:dyDescent="0.15">
      <c r="B23" s="199"/>
      <c r="C23" s="200"/>
      <c r="D23" s="200"/>
      <c r="E23" s="200"/>
      <c r="F23" s="200"/>
      <c r="G23" s="200"/>
      <c r="H23" s="201"/>
      <c r="J23" s="5" t="s">
        <v>24</v>
      </c>
    </row>
    <row r="24" spans="1:14" ht="13.5" customHeight="1" x14ac:dyDescent="0.15">
      <c r="B24" s="202"/>
      <c r="C24" s="203"/>
      <c r="D24" s="203"/>
      <c r="E24" s="203"/>
      <c r="F24" s="203"/>
      <c r="G24" s="203"/>
      <c r="H24" s="204"/>
    </row>
    <row r="25" spans="1:14" ht="5.25" customHeight="1" x14ac:dyDescent="0.15"/>
    <row r="26" spans="1:14" ht="6.75" customHeight="1" x14ac:dyDescent="0.15"/>
    <row r="27" spans="1:14" ht="13.5" customHeight="1" x14ac:dyDescent="0.15">
      <c r="A27" s="20" t="s">
        <v>137</v>
      </c>
    </row>
    <row r="28" spans="1:14" ht="17.25" customHeight="1" x14ac:dyDescent="0.15">
      <c r="B28" s="16" t="s">
        <v>53</v>
      </c>
    </row>
    <row r="29" spans="1:14" ht="13.5" customHeight="1" x14ac:dyDescent="0.15">
      <c r="B29" s="54"/>
      <c r="H29" s="52" t="str">
        <f>IF(B29="はい","詳細を記載してください","")</f>
        <v/>
      </c>
      <c r="N29" s="69">
        <f>IF(B29="",0,1)</f>
        <v>0</v>
      </c>
    </row>
    <row r="30" spans="1:14" ht="5.25" customHeight="1" x14ac:dyDescent="0.15"/>
    <row r="31" spans="1:14" ht="13.5" customHeight="1" x14ac:dyDescent="0.15">
      <c r="B31" s="208"/>
      <c r="C31" s="197"/>
      <c r="D31" s="197"/>
      <c r="E31" s="197"/>
      <c r="F31" s="197"/>
      <c r="G31" s="197"/>
      <c r="H31" s="198"/>
      <c r="J31" s="71" t="s">
        <v>125</v>
      </c>
    </row>
    <row r="32" spans="1:14" ht="13.5" customHeight="1" x14ac:dyDescent="0.15">
      <c r="B32" s="199"/>
      <c r="C32" s="200"/>
      <c r="D32" s="200"/>
      <c r="E32" s="200"/>
      <c r="F32" s="200"/>
      <c r="G32" s="200"/>
      <c r="H32" s="201"/>
      <c r="J32" s="5" t="s">
        <v>24</v>
      </c>
    </row>
    <row r="33" spans="1:14" ht="13.5" customHeight="1" x14ac:dyDescent="0.15">
      <c r="B33" s="202"/>
      <c r="C33" s="203"/>
      <c r="D33" s="203"/>
      <c r="E33" s="203"/>
      <c r="F33" s="203"/>
      <c r="G33" s="203"/>
      <c r="H33" s="204"/>
    </row>
    <row r="34" spans="1:14" ht="5.25" customHeight="1" x14ac:dyDescent="0.15"/>
    <row r="35" spans="1:14" ht="6" customHeight="1" x14ac:dyDescent="0.15"/>
    <row r="36" spans="1:14" ht="13.5" customHeight="1" x14ac:dyDescent="0.15">
      <c r="A36" s="20" t="s">
        <v>104</v>
      </c>
    </row>
    <row r="37" spans="1:14" ht="6" customHeight="1" x14ac:dyDescent="0.15"/>
    <row r="38" spans="1:14" ht="13.5" customHeight="1" x14ac:dyDescent="0.15">
      <c r="B38" s="54"/>
      <c r="H38" s="52" t="str">
        <f>IF(B38="はい","詳細を記載してください","")</f>
        <v/>
      </c>
      <c r="N38" s="69">
        <f>IF(B38="",0,1)</f>
        <v>0</v>
      </c>
    </row>
    <row r="39" spans="1:14" ht="5.25" customHeight="1" x14ac:dyDescent="0.15"/>
    <row r="40" spans="1:14" ht="13.5" customHeight="1" x14ac:dyDescent="0.15">
      <c r="B40" s="208"/>
      <c r="C40" s="197"/>
      <c r="D40" s="197"/>
      <c r="E40" s="197"/>
      <c r="F40" s="197"/>
      <c r="G40" s="197"/>
      <c r="H40" s="198"/>
      <c r="J40" s="71" t="s">
        <v>130</v>
      </c>
    </row>
    <row r="41" spans="1:14" ht="13.5" customHeight="1" x14ac:dyDescent="0.15">
      <c r="B41" s="199"/>
      <c r="C41" s="200"/>
      <c r="D41" s="200"/>
      <c r="E41" s="200"/>
      <c r="F41" s="200"/>
      <c r="G41" s="200"/>
      <c r="H41" s="201"/>
      <c r="J41" s="5" t="s">
        <v>24</v>
      </c>
    </row>
    <row r="42" spans="1:14" ht="13.5" customHeight="1" x14ac:dyDescent="0.15">
      <c r="B42" s="202"/>
      <c r="C42" s="203"/>
      <c r="D42" s="203"/>
      <c r="E42" s="203"/>
      <c r="F42" s="203"/>
      <c r="G42" s="203"/>
      <c r="H42" s="204"/>
    </row>
    <row r="43" spans="1:14" ht="5.25" customHeight="1" x14ac:dyDescent="0.15"/>
    <row r="44" spans="1:14" ht="6.75" customHeight="1" x14ac:dyDescent="0.15"/>
    <row r="45" spans="1:14" ht="13.5" customHeight="1" x14ac:dyDescent="0.15">
      <c r="A45" s="20" t="s">
        <v>105</v>
      </c>
    </row>
    <row r="46" spans="1:14" ht="6" customHeight="1" x14ac:dyDescent="0.15"/>
    <row r="47" spans="1:14" ht="13.5" customHeight="1" x14ac:dyDescent="0.15">
      <c r="B47" s="54"/>
      <c r="H47" s="52" t="str">
        <f>IF(B47="いいえ","詳細を記載してください","")</f>
        <v/>
      </c>
      <c r="N47" s="69">
        <f>IF(B47="",0,1)</f>
        <v>0</v>
      </c>
    </row>
    <row r="48" spans="1:14" ht="5.25" customHeight="1" x14ac:dyDescent="0.15"/>
    <row r="49" spans="1:14" ht="13.5" customHeight="1" x14ac:dyDescent="0.15">
      <c r="B49" s="208"/>
      <c r="C49" s="197"/>
      <c r="D49" s="197"/>
      <c r="E49" s="197"/>
      <c r="F49" s="197"/>
      <c r="G49" s="197"/>
      <c r="H49" s="198"/>
      <c r="J49" s="71" t="s">
        <v>126</v>
      </c>
    </row>
    <row r="50" spans="1:14" ht="13.5" customHeight="1" x14ac:dyDescent="0.15">
      <c r="B50" s="199"/>
      <c r="C50" s="200"/>
      <c r="D50" s="200"/>
      <c r="E50" s="200"/>
      <c r="F50" s="200"/>
      <c r="G50" s="200"/>
      <c r="H50" s="201"/>
      <c r="J50" s="5" t="s">
        <v>24</v>
      </c>
    </row>
    <row r="51" spans="1:14" ht="13.5" customHeight="1" x14ac:dyDescent="0.15">
      <c r="B51" s="202"/>
      <c r="C51" s="203"/>
      <c r="D51" s="203"/>
      <c r="E51" s="203"/>
      <c r="F51" s="203"/>
      <c r="G51" s="203"/>
      <c r="H51" s="204"/>
    </row>
    <row r="52" spans="1:14" ht="5.25" customHeight="1" x14ac:dyDescent="0.15"/>
    <row r="53" spans="1:14" ht="7.5" customHeight="1" x14ac:dyDescent="0.15"/>
    <row r="54" spans="1:14" ht="13.5" customHeight="1" x14ac:dyDescent="0.15">
      <c r="A54" t="s">
        <v>111</v>
      </c>
    </row>
    <row r="55" spans="1:14" ht="6" customHeight="1" x14ac:dyDescent="0.15"/>
    <row r="56" spans="1:14" ht="13.5" customHeight="1" x14ac:dyDescent="0.15">
      <c r="B56" s="54"/>
      <c r="H56" s="52" t="str">
        <f>IF(B56="はい","詳細を記載してください","")</f>
        <v/>
      </c>
      <c r="N56" s="69">
        <f>IF(B56="",0,1)</f>
        <v>0</v>
      </c>
    </row>
    <row r="57" spans="1:14" ht="5.25" customHeight="1" x14ac:dyDescent="0.15"/>
    <row r="58" spans="1:14" ht="13.5" customHeight="1" x14ac:dyDescent="0.15">
      <c r="B58" s="208"/>
      <c r="C58" s="197"/>
      <c r="D58" s="197"/>
      <c r="E58" s="197"/>
      <c r="F58" s="197"/>
      <c r="G58" s="197"/>
      <c r="H58" s="198"/>
      <c r="J58" s="71" t="s">
        <v>131</v>
      </c>
    </row>
    <row r="59" spans="1:14" ht="13.5" customHeight="1" x14ac:dyDescent="0.15">
      <c r="B59" s="199"/>
      <c r="C59" s="200"/>
      <c r="D59" s="200"/>
      <c r="E59" s="200"/>
      <c r="F59" s="200"/>
      <c r="G59" s="200"/>
      <c r="H59" s="201"/>
      <c r="J59" s="5" t="s">
        <v>24</v>
      </c>
    </row>
    <row r="60" spans="1:14" ht="13.5" customHeight="1" x14ac:dyDescent="0.15">
      <c r="B60" s="202"/>
      <c r="C60" s="203"/>
      <c r="D60" s="203"/>
      <c r="E60" s="203"/>
      <c r="F60" s="203"/>
      <c r="G60" s="203"/>
      <c r="H60" s="204"/>
    </row>
    <row r="61" spans="1:14" ht="5.25" customHeight="1" x14ac:dyDescent="0.15"/>
    <row r="62" spans="1:14" ht="8.25" customHeight="1" x14ac:dyDescent="0.15"/>
    <row r="63" spans="1:14" ht="13.5" customHeight="1" x14ac:dyDescent="0.15">
      <c r="A63" t="s">
        <v>121</v>
      </c>
    </row>
    <row r="64" spans="1:14" ht="6" customHeight="1" x14ac:dyDescent="0.15"/>
    <row r="65" spans="1:14" ht="13.5" customHeight="1" x14ac:dyDescent="0.15">
      <c r="B65" s="54"/>
      <c r="H65" s="52" t="str">
        <f>IF(B65="いいえ","同意されない理由を記載してください","")</f>
        <v/>
      </c>
      <c r="N65" s="69">
        <f>IF(B65="",0,1)</f>
        <v>0</v>
      </c>
    </row>
    <row r="66" spans="1:14" ht="5.25" customHeight="1" x14ac:dyDescent="0.15"/>
    <row r="67" spans="1:14" ht="13.5" customHeight="1" x14ac:dyDescent="0.15">
      <c r="B67" s="208"/>
      <c r="C67" s="197"/>
      <c r="D67" s="197"/>
      <c r="E67" s="197"/>
      <c r="F67" s="197"/>
      <c r="G67" s="197"/>
      <c r="H67" s="198"/>
      <c r="J67" s="71" t="s">
        <v>127</v>
      </c>
    </row>
    <row r="68" spans="1:14" ht="13.5" customHeight="1" x14ac:dyDescent="0.15">
      <c r="B68" s="199"/>
      <c r="C68" s="200"/>
      <c r="D68" s="200"/>
      <c r="E68" s="200"/>
      <c r="F68" s="200"/>
      <c r="G68" s="200"/>
      <c r="H68" s="201"/>
      <c r="J68" s="5" t="s">
        <v>24</v>
      </c>
    </row>
    <row r="69" spans="1:14" ht="13.5" customHeight="1" x14ac:dyDescent="0.15">
      <c r="B69" s="202"/>
      <c r="C69" s="203"/>
      <c r="D69" s="203"/>
      <c r="E69" s="203"/>
      <c r="F69" s="203"/>
      <c r="G69" s="203"/>
      <c r="H69" s="204"/>
    </row>
    <row r="70" spans="1:14" ht="5.25" customHeight="1" x14ac:dyDescent="0.15"/>
    <row r="71" spans="1:14" ht="8.25" customHeight="1" x14ac:dyDescent="0.15"/>
    <row r="72" spans="1:14" ht="13.5" customHeight="1" x14ac:dyDescent="0.15">
      <c r="A72" t="s">
        <v>106</v>
      </c>
    </row>
    <row r="73" spans="1:14" ht="6" customHeight="1" x14ac:dyDescent="0.15"/>
    <row r="74" spans="1:14" ht="13.5" customHeight="1" x14ac:dyDescent="0.15">
      <c r="B74" s="54"/>
      <c r="H74" s="52" t="str">
        <f>IF(B74="はい","現段階で考えていることを記載してください。",IF(B74="いいえ","理由を記載してください。",""))</f>
        <v/>
      </c>
      <c r="N74" s="69">
        <f>IF(B74="",0,1)</f>
        <v>0</v>
      </c>
    </row>
    <row r="75" spans="1:14" ht="5.25" customHeight="1" x14ac:dyDescent="0.15"/>
    <row r="76" spans="1:14" ht="13.5" customHeight="1" x14ac:dyDescent="0.15">
      <c r="B76" s="196"/>
      <c r="C76" s="197"/>
      <c r="D76" s="197"/>
      <c r="E76" s="197"/>
      <c r="F76" s="197"/>
      <c r="G76" s="197"/>
      <c r="H76" s="198"/>
      <c r="J76" s="71" t="s">
        <v>127</v>
      </c>
    </row>
    <row r="77" spans="1:14" ht="13.5" customHeight="1" x14ac:dyDescent="0.15">
      <c r="B77" s="199"/>
      <c r="C77" s="200"/>
      <c r="D77" s="200"/>
      <c r="E77" s="200"/>
      <c r="F77" s="200"/>
      <c r="G77" s="200"/>
      <c r="H77" s="201"/>
      <c r="J77" s="5" t="s">
        <v>24</v>
      </c>
    </row>
    <row r="78" spans="1:14" ht="13.5" customHeight="1" x14ac:dyDescent="0.15">
      <c r="B78" s="202"/>
      <c r="C78" s="203"/>
      <c r="D78" s="203"/>
      <c r="E78" s="203"/>
      <c r="F78" s="203"/>
      <c r="G78" s="203"/>
      <c r="H78" s="204"/>
    </row>
    <row r="79" spans="1:14" ht="5.25" customHeight="1" x14ac:dyDescent="0.15"/>
    <row r="80" spans="1:14" ht="7.5" customHeight="1" x14ac:dyDescent="0.15"/>
    <row r="81" spans="1:14" ht="13.5" customHeight="1" x14ac:dyDescent="0.15">
      <c r="A81" t="s">
        <v>107</v>
      </c>
    </row>
    <row r="82" spans="1:14" ht="6" customHeight="1" x14ac:dyDescent="0.15"/>
    <row r="83" spans="1:14" ht="13.5" customHeight="1" x14ac:dyDescent="0.15">
      <c r="B83" s="54"/>
      <c r="G83" s="55"/>
      <c r="H83" s="52" t="str">
        <f>IF(B83="はい","在留カード又は特別永住者証明書の有効期間を記載してください。",IF(B83="いいえ","在留カード又は特別永住者証明書の有効期間を記載してください。",""))</f>
        <v/>
      </c>
      <c r="N83" s="69">
        <f>IF(B83="",0,1)</f>
        <v>0</v>
      </c>
    </row>
    <row r="84" spans="1:14" ht="5.25" customHeight="1" x14ac:dyDescent="0.15"/>
    <row r="85" spans="1:14" ht="13.5" customHeight="1" x14ac:dyDescent="0.15">
      <c r="B85" s="208"/>
      <c r="C85" s="197"/>
      <c r="D85" s="197"/>
      <c r="E85" s="197"/>
      <c r="F85" s="197"/>
      <c r="G85" s="197"/>
      <c r="H85" s="198"/>
      <c r="J85" s="71" t="s">
        <v>128</v>
      </c>
    </row>
    <row r="86" spans="1:14" ht="13.5" customHeight="1" x14ac:dyDescent="0.15">
      <c r="B86" s="199"/>
      <c r="C86" s="200"/>
      <c r="D86" s="200"/>
      <c r="E86" s="200"/>
      <c r="F86" s="200"/>
      <c r="G86" s="200"/>
      <c r="H86" s="201"/>
      <c r="J86" s="5" t="s">
        <v>24</v>
      </c>
    </row>
    <row r="87" spans="1:14" ht="13.5" customHeight="1" x14ac:dyDescent="0.15">
      <c r="B87" s="202"/>
      <c r="C87" s="203"/>
      <c r="D87" s="203"/>
      <c r="E87" s="203"/>
      <c r="F87" s="203"/>
      <c r="G87" s="203"/>
      <c r="H87" s="204"/>
    </row>
    <row r="88" spans="1:14" ht="5.25" customHeight="1" x14ac:dyDescent="0.15"/>
    <row r="89" spans="1:14" ht="7.5" customHeight="1" x14ac:dyDescent="0.15"/>
    <row r="90" spans="1:14" ht="13.5" customHeight="1" x14ac:dyDescent="0.15">
      <c r="A90" t="s">
        <v>108</v>
      </c>
    </row>
    <row r="91" spans="1:14" ht="6" customHeight="1" x14ac:dyDescent="0.15"/>
    <row r="92" spans="1:14" ht="13.5" customHeight="1" x14ac:dyDescent="0.15">
      <c r="B92" s="54"/>
      <c r="H92" s="55" t="str">
        <f>IF(B92="いいえ","詳細を記載してください","")</f>
        <v/>
      </c>
      <c r="N92" s="69">
        <f>IF(B92="",0,1)</f>
        <v>0</v>
      </c>
    </row>
    <row r="93" spans="1:14" ht="5.25" customHeight="1" x14ac:dyDescent="0.15"/>
    <row r="94" spans="1:14" ht="13.5" customHeight="1" x14ac:dyDescent="0.15">
      <c r="B94" s="208"/>
      <c r="C94" s="197"/>
      <c r="D94" s="197"/>
      <c r="E94" s="197"/>
      <c r="F94" s="197"/>
      <c r="G94" s="197"/>
      <c r="H94" s="198"/>
      <c r="J94" s="71" t="s">
        <v>129</v>
      </c>
    </row>
    <row r="95" spans="1:14" ht="13.5" customHeight="1" x14ac:dyDescent="0.15">
      <c r="B95" s="199"/>
      <c r="C95" s="200"/>
      <c r="D95" s="200"/>
      <c r="E95" s="200"/>
      <c r="F95" s="200"/>
      <c r="G95" s="200"/>
      <c r="H95" s="201"/>
      <c r="J95" s="5" t="s">
        <v>24</v>
      </c>
    </row>
    <row r="96" spans="1:14" ht="13.5" customHeight="1" x14ac:dyDescent="0.15">
      <c r="B96" s="202"/>
      <c r="C96" s="203"/>
      <c r="D96" s="203"/>
      <c r="E96" s="203"/>
      <c r="F96" s="203"/>
      <c r="G96" s="203"/>
      <c r="H96" s="204"/>
    </row>
    <row r="97" spans="1:14" ht="5.25" customHeight="1" x14ac:dyDescent="0.15"/>
    <row r="98" spans="1:14" ht="7.5" customHeight="1" x14ac:dyDescent="0.15"/>
    <row r="99" spans="1:14" ht="13.5" customHeight="1" x14ac:dyDescent="0.15">
      <c r="A99" t="s">
        <v>133</v>
      </c>
    </row>
    <row r="100" spans="1:14" ht="6" customHeight="1" x14ac:dyDescent="0.15"/>
    <row r="101" spans="1:14" ht="13.5" customHeight="1" x14ac:dyDescent="0.15">
      <c r="B101" s="205"/>
      <c r="C101" s="206"/>
      <c r="D101" s="206"/>
      <c r="E101" s="206"/>
      <c r="F101" s="206"/>
      <c r="G101" s="207"/>
      <c r="H101" s="55" t="str">
        <f>IF(B101="いいえ","詳細を記載してください","")</f>
        <v/>
      </c>
      <c r="N101" s="69">
        <f>IF(B101="",0,1)</f>
        <v>0</v>
      </c>
    </row>
    <row r="102" spans="1:14" ht="5.25" customHeight="1" x14ac:dyDescent="0.15"/>
    <row r="103" spans="1:14" ht="13.5" customHeight="1" x14ac:dyDescent="0.15">
      <c r="B103" s="196"/>
      <c r="C103" s="197"/>
      <c r="D103" s="197"/>
      <c r="E103" s="197"/>
      <c r="F103" s="197"/>
      <c r="G103" s="197"/>
      <c r="H103" s="198"/>
      <c r="J103" s="5"/>
    </row>
    <row r="104" spans="1:14" ht="13.5" customHeight="1" x14ac:dyDescent="0.15">
      <c r="B104" s="199"/>
      <c r="C104" s="200"/>
      <c r="D104" s="200"/>
      <c r="E104" s="200"/>
      <c r="F104" s="200"/>
      <c r="G104" s="200"/>
      <c r="H104" s="201"/>
      <c r="J104" s="5" t="s">
        <v>24</v>
      </c>
    </row>
    <row r="105" spans="1:14" ht="13.5" customHeight="1" x14ac:dyDescent="0.15">
      <c r="B105" s="202"/>
      <c r="C105" s="203"/>
      <c r="D105" s="203"/>
      <c r="E105" s="203"/>
      <c r="F105" s="203"/>
      <c r="G105" s="203"/>
      <c r="H105" s="204"/>
    </row>
    <row r="106" spans="1:14" ht="5.25" customHeight="1" x14ac:dyDescent="0.15"/>
    <row r="107" spans="1:14" ht="13.5" customHeight="1" x14ac:dyDescent="0.15"/>
    <row r="108" spans="1:14" ht="13.5" customHeight="1" x14ac:dyDescent="0.15">
      <c r="A108" s="5" t="s">
        <v>14</v>
      </c>
    </row>
    <row r="109" spans="1:14" ht="21" customHeight="1" x14ac:dyDescent="0.15"/>
    <row r="110" spans="1:14" ht="21" customHeight="1" x14ac:dyDescent="0.15"/>
    <row r="111" spans="1:14" ht="21" customHeight="1" x14ac:dyDescent="0.15"/>
    <row r="112" spans="1:14" ht="21" customHeight="1" x14ac:dyDescent="0.15"/>
    <row r="114" ht="15" customHeight="1" x14ac:dyDescent="0.15"/>
    <row r="115" ht="29.25" customHeight="1" x14ac:dyDescent="0.15"/>
    <row r="116" ht="29.25" customHeight="1" x14ac:dyDescent="0.15"/>
    <row r="117" ht="21" customHeight="1" x14ac:dyDescent="0.15"/>
    <row r="120" ht="13.5" customHeight="1" x14ac:dyDescent="0.15"/>
  </sheetData>
  <mergeCells count="12">
    <mergeCell ref="B49:H51"/>
    <mergeCell ref="B67:H69"/>
    <mergeCell ref="B13:H15"/>
    <mergeCell ref="B22:H24"/>
    <mergeCell ref="B31:H33"/>
    <mergeCell ref="B40:H42"/>
    <mergeCell ref="B76:H78"/>
    <mergeCell ref="B103:H105"/>
    <mergeCell ref="B101:G101"/>
    <mergeCell ref="B58:H60"/>
    <mergeCell ref="B94:H96"/>
    <mergeCell ref="B85:H87"/>
  </mergeCells>
  <phoneticPr fontId="2"/>
  <conditionalFormatting sqref="B20 B11">
    <cfRule type="expression" dxfId="32" priority="50" stopIfTrue="1">
      <formula>N11=0</formula>
    </cfRule>
  </conditionalFormatting>
  <conditionalFormatting sqref="B29">
    <cfRule type="expression" dxfId="31" priority="47" stopIfTrue="1">
      <formula>N29=0</formula>
    </cfRule>
  </conditionalFormatting>
  <conditionalFormatting sqref="B38">
    <cfRule type="expression" dxfId="30" priority="46" stopIfTrue="1">
      <formula>N38=0</formula>
    </cfRule>
  </conditionalFormatting>
  <conditionalFormatting sqref="B56">
    <cfRule type="expression" dxfId="29" priority="45" stopIfTrue="1">
      <formula>N56=0</formula>
    </cfRule>
  </conditionalFormatting>
  <conditionalFormatting sqref="B13">
    <cfRule type="cellIs" dxfId="28" priority="62" stopIfTrue="1" operator="greaterThan">
      <formula>0</formula>
    </cfRule>
    <cfRule type="expression" dxfId="27" priority="63" stopIfTrue="1">
      <formula>$B$11="はい"</formula>
    </cfRule>
  </conditionalFormatting>
  <conditionalFormatting sqref="B22">
    <cfRule type="cellIs" dxfId="26" priority="64" stopIfTrue="1" operator="greaterThan">
      <formula>0</formula>
    </cfRule>
    <cfRule type="expression" dxfId="25" priority="65" stopIfTrue="1">
      <formula>$B$20="はい"</formula>
    </cfRule>
  </conditionalFormatting>
  <conditionalFormatting sqref="B31">
    <cfRule type="cellIs" dxfId="24" priority="68" stopIfTrue="1" operator="greaterThan">
      <formula>0</formula>
    </cfRule>
    <cfRule type="expression" dxfId="23" priority="69" stopIfTrue="1">
      <formula>$B$29="はい"</formula>
    </cfRule>
  </conditionalFormatting>
  <conditionalFormatting sqref="B58">
    <cfRule type="cellIs" dxfId="22" priority="36" stopIfTrue="1" operator="greaterThan">
      <formula>0</formula>
    </cfRule>
    <cfRule type="expression" dxfId="21" priority="37" stopIfTrue="1">
      <formula>$B$56="はい"</formula>
    </cfRule>
  </conditionalFormatting>
  <conditionalFormatting sqref="B94">
    <cfRule type="cellIs" dxfId="20" priority="32" stopIfTrue="1" operator="greaterThan">
      <formula>0</formula>
    </cfRule>
    <cfRule type="expression" dxfId="19" priority="33" stopIfTrue="1">
      <formula>$B$92="いいえ"</formula>
    </cfRule>
  </conditionalFormatting>
  <conditionalFormatting sqref="B49">
    <cfRule type="cellIs" dxfId="18" priority="29" stopIfTrue="1" operator="greaterThan">
      <formula>0</formula>
    </cfRule>
    <cfRule type="expression" dxfId="17" priority="30" stopIfTrue="1">
      <formula>$B$47="いいえ"</formula>
    </cfRule>
  </conditionalFormatting>
  <conditionalFormatting sqref="B47">
    <cfRule type="expression" dxfId="16" priority="28" stopIfTrue="1">
      <formula>N47=0</formula>
    </cfRule>
  </conditionalFormatting>
  <conditionalFormatting sqref="B40">
    <cfRule type="cellIs" dxfId="15" priority="26" stopIfTrue="1" operator="greaterThan">
      <formula>0</formula>
    </cfRule>
    <cfRule type="expression" dxfId="14" priority="27" stopIfTrue="1">
      <formula>$B$38="はい"</formula>
    </cfRule>
  </conditionalFormatting>
  <conditionalFormatting sqref="B65">
    <cfRule type="expression" dxfId="13" priority="25" stopIfTrue="1">
      <formula>N65=0</formula>
    </cfRule>
  </conditionalFormatting>
  <conditionalFormatting sqref="B67">
    <cfRule type="cellIs" dxfId="12" priority="23" stopIfTrue="1" operator="greaterThan">
      <formula>0</formula>
    </cfRule>
    <cfRule type="expression" dxfId="11" priority="24" stopIfTrue="1">
      <formula>$B$65="いいえ"</formula>
    </cfRule>
  </conditionalFormatting>
  <conditionalFormatting sqref="B103:H105">
    <cfRule type="cellIs" dxfId="10" priority="99" stopIfTrue="1" operator="greaterThan">
      <formula>0</formula>
    </cfRule>
    <cfRule type="expression" dxfId="9" priority="100" stopIfTrue="1">
      <formula>$B$101="その他"</formula>
    </cfRule>
  </conditionalFormatting>
  <conditionalFormatting sqref="B101:G101">
    <cfRule type="expression" dxfId="8" priority="101" stopIfTrue="1">
      <formula>N101=0</formula>
    </cfRule>
  </conditionalFormatting>
  <conditionalFormatting sqref="B85">
    <cfRule type="cellIs" dxfId="7" priority="14" stopIfTrue="1" operator="greaterThan">
      <formula>0</formula>
    </cfRule>
    <cfRule type="expression" dxfId="6" priority="15" stopIfTrue="1">
      <formula>$B$83="いいえ"</formula>
    </cfRule>
  </conditionalFormatting>
  <conditionalFormatting sqref="B74">
    <cfRule type="expression" dxfId="5" priority="6" stopIfTrue="1">
      <formula>N74=0</formula>
    </cfRule>
  </conditionalFormatting>
  <conditionalFormatting sqref="B76">
    <cfRule type="cellIs" dxfId="4" priority="4" stopIfTrue="1" operator="greaterThan">
      <formula>0</formula>
    </cfRule>
    <cfRule type="expression" dxfId="3" priority="5" stopIfTrue="1">
      <formula>OR($B$74="はい",$B$74="いいえ")</formula>
    </cfRule>
  </conditionalFormatting>
  <conditionalFormatting sqref="B83">
    <cfRule type="expression" dxfId="2" priority="3" stopIfTrue="1">
      <formula>$B$83=0</formula>
    </cfRule>
  </conditionalFormatting>
  <conditionalFormatting sqref="B92">
    <cfRule type="expression" dxfId="1" priority="2" stopIfTrue="1">
      <formula>$B$92=0</formula>
    </cfRule>
  </conditionalFormatting>
  <conditionalFormatting sqref="B85:H87">
    <cfRule type="expression" dxfId="0" priority="1" stopIfTrue="1">
      <formula>$B$83="はい"</formula>
    </cfRule>
  </conditionalFormatting>
  <dataValidations count="2">
    <dataValidation type="list" allowBlank="1" showInputMessage="1" showErrorMessage="1" sqref="B92 B38 B11 B20 B29 B47 B56 B65 B74 B83" xr:uid="{00000000-0002-0000-0300-000000000000}">
      <formula1>",はい,いいえ"</formula1>
    </dataValidation>
    <dataValidation type="list" allowBlank="1" showInputMessage="1" showErrorMessage="1" sqref="B101:G101" xr:uid="{00000000-0002-0000-0300-000001000000}">
      <formula1>",IPAからのメールニュース配信,未踏事務局からのメール情報,友人知人家族など周囲の人から,学校の先生、職場の上司から,説明会を聞いて,Webにて,SNSにて,IPA/未踏Facebookから,その他"</formula1>
    </dataValidation>
  </dataValidations>
  <pageMargins left="0.70866141732283472" right="0" top="0" bottom="0.55118110236220474" header="0.31496062992125984" footer="0"/>
  <pageSetup paperSize="9" scale="72" orientation="portrait" r:id="rId1"/>
  <headerFooter>
    <oddFooter>&amp;R&amp;Z
&amp;F</oddFooter>
  </headerFooter>
  <colBreaks count="1" manualBreakCount="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C23"/>
  <sheetViews>
    <sheetView showGridLines="0" workbookViewId="0">
      <selection activeCell="A35" sqref="A35"/>
    </sheetView>
  </sheetViews>
  <sheetFormatPr defaultRowHeight="13.5" x14ac:dyDescent="0.15"/>
  <cols>
    <col min="1" max="1" width="106.25" style="20" bestFit="1" customWidth="1"/>
    <col min="2" max="16384" width="9" style="20"/>
  </cols>
  <sheetData>
    <row r="1" spans="1:1" ht="17.25" x14ac:dyDescent="0.15">
      <c r="A1" s="56" t="s">
        <v>70</v>
      </c>
    </row>
    <row r="2" spans="1:1" x14ac:dyDescent="0.15">
      <c r="A2" s="20" t="s">
        <v>54</v>
      </c>
    </row>
    <row r="3" spans="1:1" x14ac:dyDescent="0.15">
      <c r="A3" s="17" t="s">
        <v>55</v>
      </c>
    </row>
    <row r="4" spans="1:1" x14ac:dyDescent="0.15">
      <c r="A4" s="17"/>
    </row>
    <row r="5" spans="1:1" x14ac:dyDescent="0.15">
      <c r="A5" s="17"/>
    </row>
    <row r="17" spans="2:3" x14ac:dyDescent="0.15">
      <c r="B17" s="6"/>
    </row>
    <row r="18" spans="2:3" x14ac:dyDescent="0.15">
      <c r="B18" s="6"/>
    </row>
    <row r="23" spans="2:3" x14ac:dyDescent="0.15">
      <c r="C23" s="20" t="str">
        <f>+RIGHT(B17,B23)</f>
        <v/>
      </c>
    </row>
  </sheetData>
  <phoneticPr fontId="2"/>
  <pageMargins left="0.70866141732283472" right="0" top="0.35433070866141736" bottom="0.35433070866141736" header="0.31496062992125984" footer="0.31496062992125984"/>
  <pageSetup paperSize="9" scale="77" orientation="portrait" r:id="rId1"/>
  <headerFooter>
    <oddFooter>&amp;R&amp;Z
&amp;F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X10"/>
  <sheetViews>
    <sheetView zoomScaleNormal="100" zoomScaleSheetLayoutView="75" workbookViewId="0">
      <selection activeCell="H36" sqref="H36"/>
    </sheetView>
  </sheetViews>
  <sheetFormatPr defaultColWidth="9.125" defaultRowHeight="13.5" x14ac:dyDescent="0.15"/>
  <cols>
    <col min="1" max="2" width="3.625" style="20" customWidth="1"/>
    <col min="3" max="3" width="11" style="20" bestFit="1" customWidth="1"/>
    <col min="4" max="4" width="37.625" style="20" customWidth="1"/>
    <col min="5" max="5" width="7.875" style="20" bestFit="1" customWidth="1"/>
    <col min="6" max="6" width="10.25" style="20" bestFit="1" customWidth="1"/>
    <col min="7" max="7" width="9.625" style="20" customWidth="1"/>
    <col min="8" max="8" width="7.5" style="20" bestFit="1" customWidth="1"/>
    <col min="9" max="9" width="4.5" style="20" customWidth="1"/>
    <col min="10" max="10" width="7.5" style="20" customWidth="1"/>
    <col min="11" max="11" width="24.625" style="20" customWidth="1"/>
    <col min="12" max="12" width="18.625" style="20" customWidth="1"/>
    <col min="13" max="13" width="12.625" style="20" customWidth="1"/>
    <col min="14" max="14" width="18.625" style="20" customWidth="1"/>
    <col min="15" max="15" width="12.625" style="20" customWidth="1"/>
    <col min="16" max="16" width="16.625" style="20" customWidth="1"/>
    <col min="17" max="18" width="23.625" style="20" customWidth="1"/>
    <col min="19" max="19" width="42.625" style="20" customWidth="1"/>
    <col min="20" max="20" width="24.625" style="20" customWidth="1"/>
    <col min="21" max="21" width="9.125" style="20"/>
    <col min="22" max="22" width="3" style="20" bestFit="1" customWidth="1"/>
    <col min="23" max="23" width="9.125" style="20"/>
    <col min="24" max="24" width="3" style="20" bestFit="1" customWidth="1"/>
    <col min="25" max="25" width="9.125" style="20"/>
    <col min="26" max="26" width="3" style="20" bestFit="1" customWidth="1"/>
    <col min="27" max="37" width="7.75" style="20" bestFit="1" customWidth="1"/>
    <col min="38" max="45" width="7.5" style="20" bestFit="1" customWidth="1"/>
    <col min="46" max="49" width="21.75" style="20" customWidth="1"/>
    <col min="50" max="16384" width="9.125" style="20"/>
  </cols>
  <sheetData>
    <row r="1" spans="1:50" s="4" customFormat="1" ht="42" customHeight="1" x14ac:dyDescent="0.15">
      <c r="A1" s="2" t="s">
        <v>15</v>
      </c>
      <c r="B1" s="2" t="s">
        <v>16</v>
      </c>
      <c r="C1" s="2" t="s">
        <v>17</v>
      </c>
      <c r="D1" s="2" t="s">
        <v>6</v>
      </c>
      <c r="E1" s="2" t="s">
        <v>74</v>
      </c>
      <c r="F1" s="14" t="s">
        <v>18</v>
      </c>
      <c r="G1" s="14" t="s">
        <v>22</v>
      </c>
      <c r="H1" s="14" t="s">
        <v>19</v>
      </c>
      <c r="I1" s="14" t="s">
        <v>7</v>
      </c>
      <c r="J1" s="13" t="s">
        <v>5</v>
      </c>
      <c r="K1" s="13" t="s">
        <v>27</v>
      </c>
      <c r="L1" s="13" t="s">
        <v>20</v>
      </c>
      <c r="M1" s="13" t="s">
        <v>2</v>
      </c>
      <c r="N1" s="9" t="str">
        <f>'申請書（様式1）'!B11</f>
        <v>所属組織名称</v>
      </c>
      <c r="O1" s="9" t="str">
        <f>'申請書（様式1）'!B12</f>
        <v>部署・役職</v>
      </c>
      <c r="P1" s="3" t="s">
        <v>62</v>
      </c>
      <c r="Q1" s="3" t="s">
        <v>12</v>
      </c>
      <c r="R1" s="3" t="s">
        <v>13</v>
      </c>
      <c r="S1" s="2" t="s">
        <v>23</v>
      </c>
      <c r="T1" s="2" t="s">
        <v>21</v>
      </c>
      <c r="U1" s="13" t="s">
        <v>76</v>
      </c>
      <c r="V1" s="13"/>
      <c r="W1" s="13" t="s">
        <v>77</v>
      </c>
      <c r="X1" s="13"/>
      <c r="Y1" s="13" t="s">
        <v>78</v>
      </c>
      <c r="Z1" s="58"/>
      <c r="AA1" s="15" t="s">
        <v>46</v>
      </c>
      <c r="AB1" s="15" t="s">
        <v>47</v>
      </c>
      <c r="AC1" s="15" t="s">
        <v>48</v>
      </c>
      <c r="AD1" s="15" t="s">
        <v>49</v>
      </c>
      <c r="AE1" s="15" t="s">
        <v>50</v>
      </c>
      <c r="AF1" s="15" t="s">
        <v>51</v>
      </c>
      <c r="AG1" s="15" t="s">
        <v>57</v>
      </c>
      <c r="AH1" s="15" t="s">
        <v>59</v>
      </c>
      <c r="AI1" s="15" t="s">
        <v>64</v>
      </c>
      <c r="AJ1" s="15" t="s">
        <v>91</v>
      </c>
      <c r="AK1" s="15" t="s">
        <v>92</v>
      </c>
      <c r="AL1" s="60" t="s">
        <v>83</v>
      </c>
      <c r="AM1" s="60" t="s">
        <v>86</v>
      </c>
      <c r="AN1" s="60" t="s">
        <v>84</v>
      </c>
      <c r="AO1" s="60" t="s">
        <v>85</v>
      </c>
      <c r="AP1" s="60" t="s">
        <v>87</v>
      </c>
      <c r="AQ1" s="60" t="s">
        <v>88</v>
      </c>
      <c r="AR1" s="60" t="s">
        <v>89</v>
      </c>
      <c r="AS1" s="60" t="s">
        <v>90</v>
      </c>
      <c r="AT1" s="61" t="s">
        <v>79</v>
      </c>
      <c r="AU1" s="61" t="s">
        <v>80</v>
      </c>
      <c r="AV1" s="61" t="s">
        <v>81</v>
      </c>
      <c r="AW1" s="61" t="s">
        <v>82</v>
      </c>
      <c r="AX1" s="68" t="s">
        <v>75</v>
      </c>
    </row>
    <row r="2" spans="1:50" s="64" customFormat="1" ht="14.25" x14ac:dyDescent="0.15">
      <c r="A2" s="62">
        <v>1</v>
      </c>
      <c r="B2" s="62"/>
      <c r="C2" s="62"/>
      <c r="D2" s="62">
        <f>'申請書（様式1）'!$C$5</f>
        <v>0</v>
      </c>
      <c r="E2" s="65">
        <f>+'申請書（様式1）'!F6</f>
        <v>1</v>
      </c>
      <c r="F2" s="62">
        <f>'申請書（様式1）'!$C$9</f>
        <v>0</v>
      </c>
      <c r="G2" s="62">
        <f>'申請書（様式1）'!$C$8</f>
        <v>0</v>
      </c>
      <c r="H2" s="63">
        <f>'申請書（様式1）'!$C$10</f>
        <v>0</v>
      </c>
      <c r="I2" s="62" t="str">
        <f>'申請書（様式1）'!$F$10</f>
        <v/>
      </c>
      <c r="J2" s="62">
        <f>'申請書（様式1）'!$C$14</f>
        <v>0</v>
      </c>
      <c r="K2" s="62">
        <f>'申請書（様式1）'!$D$13</f>
        <v>0</v>
      </c>
      <c r="L2" s="62">
        <f>'申請書（様式1）'!$C$15</f>
        <v>0</v>
      </c>
      <c r="M2" s="62">
        <f>'申請書（様式1）'!$F$15</f>
        <v>0</v>
      </c>
      <c r="N2" s="62">
        <f>'申請書（様式1）'!$C$11</f>
        <v>0</v>
      </c>
      <c r="O2" s="62">
        <f>'申請書（様式1）'!$C$12</f>
        <v>0</v>
      </c>
      <c r="P2" s="62">
        <f>'プロジェクト提案書（様式2）'!$B$8</f>
        <v>0</v>
      </c>
      <c r="Q2" s="62" t="e">
        <f>'プロジェクト提案書（様式2）'!#REF!</f>
        <v>#REF!</v>
      </c>
      <c r="R2" s="62" t="e">
        <f>'プロジェクト提案書（様式2）'!#REF!</f>
        <v>#REF!</v>
      </c>
      <c r="S2" s="62">
        <f>'プロジェクト提案書（様式2）'!$A$11</f>
        <v>0</v>
      </c>
      <c r="T2" s="62">
        <f>'プロジェクト提案書（様式2）'!$A$38</f>
        <v>0</v>
      </c>
      <c r="U2" s="64">
        <f>+'申請書（様式1）'!C25</f>
        <v>0</v>
      </c>
      <c r="V2" s="64" t="str">
        <f>+'申請書（様式1）'!F26</f>
        <v/>
      </c>
      <c r="W2" s="64">
        <f>'申請書（様式1）'!C38</f>
        <v>0</v>
      </c>
      <c r="X2" s="64" t="str">
        <f>+'申請書（様式1）'!F39</f>
        <v/>
      </c>
      <c r="Y2" s="64">
        <f>+'申請書（様式1）'!C51</f>
        <v>0</v>
      </c>
      <c r="Z2" s="64" t="str">
        <f>+'申請書（様式1）'!F52</f>
        <v/>
      </c>
      <c r="AA2" s="64">
        <f>'事前確認シート（様式3）'!$B11</f>
        <v>0</v>
      </c>
      <c r="AB2" s="64">
        <f>'事前確認シート（様式3）'!$B20</f>
        <v>0</v>
      </c>
      <c r="AC2" s="64" t="e">
        <f>'事前確認シート（様式3）'!#REF!</f>
        <v>#REF!</v>
      </c>
      <c r="AD2" s="64">
        <f>'事前確認シート（様式3）'!$B29</f>
        <v>0</v>
      </c>
      <c r="AE2" s="64">
        <f>'事前確認シート（様式3）'!$B38</f>
        <v>0</v>
      </c>
      <c r="AF2" s="64">
        <f>'事前確認シート（様式3）'!$B47</f>
        <v>0</v>
      </c>
      <c r="AG2" s="64">
        <f>'事前確認シート（様式3）'!$B56</f>
        <v>0</v>
      </c>
      <c r="AH2" s="64">
        <f>'事前確認シート（様式3）'!$B65</f>
        <v>0</v>
      </c>
      <c r="AI2" s="64">
        <f>'事前確認シート（様式3）'!$B74</f>
        <v>0</v>
      </c>
      <c r="AJ2" s="64">
        <f>'事前確認シート（様式3）'!$B83</f>
        <v>0</v>
      </c>
      <c r="AK2" s="64">
        <f>'事前確認シート（様式3）'!$B92</f>
        <v>0</v>
      </c>
      <c r="AL2" s="64" t="e">
        <f>+'申請書（様式1）'!#REF!</f>
        <v>#REF!</v>
      </c>
      <c r="AM2" s="64" t="e">
        <f>+'申請書（様式1）'!#REF!</f>
        <v>#REF!</v>
      </c>
      <c r="AN2" s="64" t="e">
        <f>+'申請書（様式1）'!#REF!</f>
        <v>#REF!</v>
      </c>
      <c r="AO2" s="64" t="e">
        <f>+'申請書（様式1）'!#REF!</f>
        <v>#REF!</v>
      </c>
      <c r="AP2" s="64" t="e">
        <f>+'申請書（様式1）'!#REF!</f>
        <v>#REF!</v>
      </c>
      <c r="AQ2" s="64" t="e">
        <f>+'申請書（様式1）'!#REF!</f>
        <v>#REF!</v>
      </c>
      <c r="AR2" s="64" t="e">
        <f>+'申請書（様式1）'!#REF!</f>
        <v>#REF!</v>
      </c>
      <c r="AS2" s="64" t="e">
        <f>+'申請書（様式1）'!#REF!</f>
        <v>#REF!</v>
      </c>
      <c r="AT2" s="64">
        <f>+'申請書（様式1）'!B18</f>
        <v>0</v>
      </c>
      <c r="AU2" s="64">
        <f>+'申請書（様式1）'!B31</f>
        <v>0</v>
      </c>
      <c r="AV2" s="64">
        <f>+'申請書（様式1）'!B44</f>
        <v>0</v>
      </c>
      <c r="AW2" s="64">
        <f>+'申請書（様式1）'!B57</f>
        <v>0</v>
      </c>
      <c r="AX2" s="64">
        <f>+'事前確認シート（様式3）'!B101</f>
        <v>0</v>
      </c>
    </row>
    <row r="3" spans="1:50" s="1" customFormat="1" ht="11.25" x14ac:dyDescent="0.15"/>
    <row r="4" spans="1:50" s="1" customFormat="1" ht="11.25" x14ac:dyDescent="0.15"/>
    <row r="5" spans="1:50" s="1" customFormat="1" ht="11.25" x14ac:dyDescent="0.15"/>
    <row r="6" spans="1:50" s="1" customFormat="1" ht="11.25" x14ac:dyDescent="0.15"/>
    <row r="7" spans="1:50" s="1" customFormat="1" ht="11.25" x14ac:dyDescent="0.15"/>
    <row r="8" spans="1:50" s="1" customFormat="1" ht="11.25" x14ac:dyDescent="0.15"/>
    <row r="9" spans="1:50" s="1" customFormat="1" ht="11.25" x14ac:dyDescent="0.15"/>
    <row r="10" spans="1:50" s="1" customFormat="1" ht="11.25" x14ac:dyDescent="0.15"/>
  </sheetData>
  <phoneticPr fontId="2"/>
  <pageMargins left="0.19685039370078741" right="0" top="0.98425196850393704" bottom="0.59055118110236227" header="0.70866141732283472" footer="0.11811023622047245"/>
  <pageSetup paperSize="9" scale="90" orientation="landscape"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申請書（様式1） 【記載例】</vt:lpstr>
      <vt:lpstr>申請書（様式1）</vt:lpstr>
      <vt:lpstr>プロジェクト提案書（様式2）</vt:lpstr>
      <vt:lpstr>事前確認シート（様式3）</vt:lpstr>
      <vt:lpstr>（様式3）補足</vt:lpstr>
      <vt:lpstr>ＩＰＡ作業用 触れないで！</vt:lpstr>
      <vt:lpstr>'申請書（様式1） 【記載例】'!ＰＭ名</vt:lpstr>
      <vt:lpstr>ＰＭ名</vt:lpstr>
      <vt:lpstr>'ＩＰＡ作業用 触れないで！'!Print_Area</vt:lpstr>
      <vt:lpstr>'プロジェクト提案書（様式2）'!Print_Area</vt:lpstr>
      <vt:lpstr>'事前確認シート（様式3）'!Print_Area</vt:lpstr>
      <vt:lpstr>'申請書（様式1）'!Print_Area</vt:lpstr>
      <vt:lpstr>'申請書（様式1） 【記載例】'!Print_Area</vt:lpstr>
      <vt:lpstr>'ＩＰＡ作業用 触れないで！'!Print_Titles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2016-09-28T08:25:23Z</dcterms:created>
  <dcterms:modified xsi:type="dcterms:W3CDTF">2019-04-10T06:47:01Z</dcterms:modified>
</cp:coreProperties>
</file>